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6.07.2022.. e radhes\"/>
    </mc:Choice>
  </mc:AlternateContent>
  <xr:revisionPtr revIDLastSave="0" documentId="8_{2BE3669A-7BBF-43CD-8C05-7765FF8C2703}" xr6:coauthVersionLast="47" xr6:coauthVersionMax="47" xr10:uidLastSave="{00000000-0000-0000-0000-000000000000}"/>
  <bookViews>
    <workbookView xWindow="-120" yWindow="-120" windowWidth="29040" windowHeight="15840" firstSheet="1" activeTab="6" xr2:uid="{CA2FD458-4564-4076-BD08-076D5F90DD00}"/>
  </bookViews>
  <sheets>
    <sheet name="te ardhurat" sheetId="3" r:id="rId1"/>
    <sheet name="tabela 1" sheetId="10" r:id="rId2"/>
    <sheet name="tabela 2" sheetId="14" r:id="rId3"/>
    <sheet name="tabela nr.3" sheetId="7" r:id="rId4"/>
    <sheet name="tabela 4" sheetId="16" r:id="rId5"/>
    <sheet name="tabela 5" sheetId="17" r:id="rId6"/>
    <sheet name="tabela 6" sheetId="18" r:id="rId7"/>
  </sheets>
  <externalReferences>
    <externalReference r:id="rId8"/>
  </externalReferences>
  <definedNames>
    <definedName name="_xlnm.Print_Area" localSheetId="2">'tabela 2'!$A$4:$G$123,'tabela 2'!#REF!</definedName>
    <definedName name="_xlnm.Print_Area" localSheetId="0">'te ardhurat'!$A$1:$K$95</definedName>
    <definedName name="Shared_funct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2" i="17" l="1"/>
  <c r="E32" i="17"/>
  <c r="F32" i="17"/>
  <c r="G32" i="17"/>
  <c r="H32" i="17"/>
  <c r="I32" i="17"/>
  <c r="J32" i="17"/>
  <c r="D32" i="18"/>
  <c r="E32" i="18"/>
  <c r="F32" i="18"/>
  <c r="G32" i="18"/>
  <c r="H32" i="18"/>
  <c r="I32" i="18"/>
  <c r="J32" i="18"/>
  <c r="D32" i="16"/>
  <c r="E32" i="16"/>
  <c r="F32" i="16"/>
  <c r="G32" i="16"/>
  <c r="H32" i="16"/>
  <c r="I32" i="16"/>
  <c r="J32" i="16"/>
  <c r="C32" i="17"/>
  <c r="C32" i="18"/>
  <c r="C32" i="16"/>
  <c r="K12" i="18"/>
  <c r="K1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1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K30" i="16"/>
  <c r="K11" i="18"/>
  <c r="K11" i="16"/>
  <c r="K32" i="16" s="1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11" i="17"/>
  <c r="K32" i="17" s="1"/>
  <c r="E72" i="7"/>
  <c r="F122" i="14"/>
  <c r="D122" i="14"/>
  <c r="B122" i="14"/>
  <c r="F121" i="14"/>
  <c r="E121" i="14"/>
  <c r="D121" i="14"/>
  <c r="B121" i="14"/>
  <c r="F120" i="14"/>
  <c r="E120" i="14"/>
  <c r="D120" i="14"/>
  <c r="B120" i="14"/>
  <c r="F119" i="14"/>
  <c r="E119" i="14"/>
  <c r="D119" i="14"/>
  <c r="B119" i="14"/>
  <c r="F118" i="14"/>
  <c r="E118" i="14"/>
  <c r="D118" i="14"/>
  <c r="B118" i="14"/>
  <c r="F117" i="14"/>
  <c r="E117" i="14"/>
  <c r="D117" i="14"/>
  <c r="B117" i="14"/>
  <c r="F116" i="14"/>
  <c r="E116" i="14"/>
  <c r="D116" i="14"/>
  <c r="F115" i="14"/>
  <c r="E115" i="14"/>
  <c r="D115" i="14"/>
  <c r="B115" i="14"/>
  <c r="F113" i="14"/>
  <c r="E113" i="14"/>
  <c r="D113" i="14"/>
  <c r="B113" i="14"/>
  <c r="F112" i="14"/>
  <c r="E112" i="14"/>
  <c r="D112" i="14"/>
  <c r="B112" i="14"/>
  <c r="F111" i="14"/>
  <c r="E111" i="14"/>
  <c r="D111" i="14"/>
  <c r="B111" i="14"/>
  <c r="F110" i="14"/>
  <c r="E110" i="14"/>
  <c r="D110" i="14"/>
  <c r="B110" i="14"/>
  <c r="F108" i="14"/>
  <c r="E108" i="14"/>
  <c r="D108" i="14"/>
  <c r="F107" i="14"/>
  <c r="E107" i="14"/>
  <c r="D107" i="14"/>
  <c r="B107" i="14"/>
  <c r="F106" i="14"/>
  <c r="E106" i="14"/>
  <c r="D106" i="14"/>
  <c r="B106" i="14"/>
  <c r="F105" i="14"/>
  <c r="E105" i="14"/>
  <c r="D105" i="14"/>
  <c r="B105" i="14"/>
  <c r="C104" i="14"/>
  <c r="B104" i="14"/>
  <c r="F103" i="14"/>
  <c r="E103" i="14"/>
  <c r="D103" i="14"/>
  <c r="F102" i="14"/>
  <c r="E102" i="14"/>
  <c r="D102" i="14"/>
  <c r="B102" i="14"/>
  <c r="F101" i="14"/>
  <c r="E101" i="14"/>
  <c r="D101" i="14"/>
  <c r="B101" i="14"/>
  <c r="F100" i="14"/>
  <c r="E100" i="14"/>
  <c r="D100" i="14"/>
  <c r="B100" i="14"/>
  <c r="C99" i="14"/>
  <c r="B99" i="14"/>
  <c r="F98" i="14"/>
  <c r="E98" i="14"/>
  <c r="D98" i="14"/>
  <c r="F97" i="14"/>
  <c r="E97" i="14"/>
  <c r="D97" i="14"/>
  <c r="B97" i="14"/>
  <c r="F96" i="14"/>
  <c r="E96" i="14"/>
  <c r="D96" i="14"/>
  <c r="B96" i="14"/>
  <c r="F95" i="14"/>
  <c r="E95" i="14"/>
  <c r="D95" i="14"/>
  <c r="B95" i="14"/>
  <c r="C94" i="14"/>
  <c r="B94" i="14"/>
  <c r="F93" i="14"/>
  <c r="E93" i="14"/>
  <c r="D93" i="14"/>
  <c r="F92" i="14"/>
  <c r="E92" i="14"/>
  <c r="D92" i="14"/>
  <c r="B92" i="14"/>
  <c r="F91" i="14"/>
  <c r="E91" i="14"/>
  <c r="D91" i="14"/>
  <c r="B91" i="14"/>
  <c r="F90" i="14"/>
  <c r="E90" i="14"/>
  <c r="D90" i="14"/>
  <c r="B90" i="14"/>
  <c r="C89" i="14"/>
  <c r="B89" i="14"/>
  <c r="F88" i="14"/>
  <c r="E88" i="14"/>
  <c r="D88" i="14"/>
  <c r="F87" i="14"/>
  <c r="E87" i="14"/>
  <c r="D87" i="14"/>
  <c r="B87" i="14"/>
  <c r="F86" i="14"/>
  <c r="E86" i="14"/>
  <c r="D86" i="14"/>
  <c r="B86" i="14"/>
  <c r="F85" i="14"/>
  <c r="E85" i="14"/>
  <c r="D85" i="14"/>
  <c r="B85" i="14"/>
  <c r="C84" i="14"/>
  <c r="B84" i="14"/>
  <c r="F83" i="14"/>
  <c r="E83" i="14"/>
  <c r="D83" i="14"/>
  <c r="F82" i="14"/>
  <c r="E82" i="14"/>
  <c r="D82" i="14"/>
  <c r="B82" i="14"/>
  <c r="F81" i="14"/>
  <c r="E81" i="14"/>
  <c r="D81" i="14"/>
  <c r="B81" i="14"/>
  <c r="F80" i="14"/>
  <c r="E80" i="14"/>
  <c r="D80" i="14"/>
  <c r="B80" i="14"/>
  <c r="C79" i="14"/>
  <c r="B79" i="14"/>
  <c r="F78" i="14"/>
  <c r="E78" i="14"/>
  <c r="D78" i="14"/>
  <c r="F77" i="14"/>
  <c r="E77" i="14"/>
  <c r="D77" i="14"/>
  <c r="B77" i="14"/>
  <c r="F76" i="14"/>
  <c r="E76" i="14"/>
  <c r="D76" i="14"/>
  <c r="B76" i="14"/>
  <c r="F75" i="14"/>
  <c r="E75" i="14"/>
  <c r="D75" i="14"/>
  <c r="B75" i="14"/>
  <c r="C74" i="14"/>
  <c r="B74" i="14"/>
  <c r="F73" i="14"/>
  <c r="E73" i="14"/>
  <c r="D73" i="14"/>
  <c r="F72" i="14"/>
  <c r="E72" i="14"/>
  <c r="D72" i="14"/>
  <c r="B72" i="14"/>
  <c r="F71" i="14"/>
  <c r="E71" i="14"/>
  <c r="D71" i="14"/>
  <c r="B71" i="14"/>
  <c r="F70" i="14"/>
  <c r="E70" i="14"/>
  <c r="D70" i="14"/>
  <c r="B70" i="14"/>
  <c r="C69" i="14"/>
  <c r="B69" i="14"/>
  <c r="F68" i="14"/>
  <c r="E68" i="14"/>
  <c r="D68" i="14"/>
  <c r="F67" i="14"/>
  <c r="E67" i="14"/>
  <c r="D67" i="14"/>
  <c r="B67" i="14"/>
  <c r="F66" i="14"/>
  <c r="E66" i="14"/>
  <c r="D66" i="14"/>
  <c r="B66" i="14"/>
  <c r="F65" i="14"/>
  <c r="E65" i="14"/>
  <c r="D65" i="14"/>
  <c r="B65" i="14"/>
  <c r="C64" i="14"/>
  <c r="B64" i="14"/>
  <c r="F63" i="14"/>
  <c r="E63" i="14"/>
  <c r="D63" i="14"/>
  <c r="F62" i="14"/>
  <c r="E62" i="14"/>
  <c r="D62" i="14"/>
  <c r="B62" i="14"/>
  <c r="F61" i="14"/>
  <c r="E61" i="14"/>
  <c r="D61" i="14"/>
  <c r="B61" i="14"/>
  <c r="F60" i="14"/>
  <c r="E60" i="14"/>
  <c r="D60" i="14"/>
  <c r="B60" i="14"/>
  <c r="C59" i="14"/>
  <c r="B59" i="14"/>
  <c r="F58" i="14"/>
  <c r="E58" i="14"/>
  <c r="D58" i="14"/>
  <c r="F57" i="14"/>
  <c r="E57" i="14"/>
  <c r="D57" i="14"/>
  <c r="B57" i="14"/>
  <c r="F56" i="14"/>
  <c r="E56" i="14"/>
  <c r="D56" i="14"/>
  <c r="B56" i="14"/>
  <c r="F55" i="14"/>
  <c r="E55" i="14"/>
  <c r="D55" i="14"/>
  <c r="B55" i="14"/>
  <c r="C54" i="14"/>
  <c r="B54" i="14"/>
  <c r="F53" i="14"/>
  <c r="E53" i="14"/>
  <c r="D53" i="14"/>
  <c r="F52" i="14"/>
  <c r="E52" i="14"/>
  <c r="D52" i="14"/>
  <c r="B52" i="14"/>
  <c r="F51" i="14"/>
  <c r="E51" i="14"/>
  <c r="D51" i="14"/>
  <c r="B51" i="14"/>
  <c r="F50" i="14"/>
  <c r="E50" i="14"/>
  <c r="D50" i="14"/>
  <c r="B50" i="14"/>
  <c r="C49" i="14"/>
  <c r="B49" i="14"/>
  <c r="F48" i="14"/>
  <c r="E48" i="14"/>
  <c r="D48" i="14"/>
  <c r="F47" i="14"/>
  <c r="E47" i="14"/>
  <c r="D47" i="14"/>
  <c r="B47" i="14"/>
  <c r="F46" i="14"/>
  <c r="E46" i="14"/>
  <c r="D46" i="14"/>
  <c r="B46" i="14"/>
  <c r="F45" i="14"/>
  <c r="E45" i="14"/>
  <c r="D45" i="14"/>
  <c r="B45" i="14"/>
  <c r="C44" i="14"/>
  <c r="B44" i="14"/>
  <c r="F43" i="14"/>
  <c r="E43" i="14"/>
  <c r="D43" i="14"/>
  <c r="F42" i="14"/>
  <c r="E42" i="14"/>
  <c r="D42" i="14"/>
  <c r="B42" i="14"/>
  <c r="F41" i="14"/>
  <c r="E41" i="14"/>
  <c r="D41" i="14"/>
  <c r="B41" i="14"/>
  <c r="F40" i="14"/>
  <c r="E40" i="14"/>
  <c r="D40" i="14"/>
  <c r="B40" i="14"/>
  <c r="C39" i="14"/>
  <c r="B39" i="14"/>
  <c r="F38" i="14"/>
  <c r="E38" i="14"/>
  <c r="D38" i="14"/>
  <c r="F37" i="14"/>
  <c r="E37" i="14"/>
  <c r="D37" i="14"/>
  <c r="B37" i="14"/>
  <c r="F36" i="14"/>
  <c r="E36" i="14"/>
  <c r="D36" i="14"/>
  <c r="B36" i="14"/>
  <c r="F35" i="14"/>
  <c r="E35" i="14"/>
  <c r="D35" i="14"/>
  <c r="B35" i="14"/>
  <c r="C34" i="14"/>
  <c r="B34" i="14"/>
  <c r="F33" i="14"/>
  <c r="E33" i="14"/>
  <c r="D33" i="14"/>
  <c r="F32" i="14"/>
  <c r="E32" i="14"/>
  <c r="D32" i="14"/>
  <c r="B32" i="14"/>
  <c r="F31" i="14"/>
  <c r="E31" i="14"/>
  <c r="D31" i="14"/>
  <c r="B31" i="14"/>
  <c r="F30" i="14"/>
  <c r="E30" i="14"/>
  <c r="D30" i="14"/>
  <c r="B30" i="14"/>
  <c r="C29" i="14"/>
  <c r="B29" i="14"/>
  <c r="F28" i="14"/>
  <c r="E28" i="14"/>
  <c r="D28" i="14"/>
  <c r="F27" i="14"/>
  <c r="E27" i="14"/>
  <c r="D27" i="14"/>
  <c r="B27" i="14"/>
  <c r="F26" i="14"/>
  <c r="E26" i="14"/>
  <c r="D26" i="14"/>
  <c r="B26" i="14"/>
  <c r="F25" i="14"/>
  <c r="E25" i="14"/>
  <c r="D25" i="14"/>
  <c r="B25" i="14"/>
  <c r="C24" i="14"/>
  <c r="B24" i="14"/>
  <c r="F23" i="14"/>
  <c r="E23" i="14"/>
  <c r="D23" i="14"/>
  <c r="F22" i="14"/>
  <c r="E22" i="14"/>
  <c r="D22" i="14"/>
  <c r="B22" i="14"/>
  <c r="F21" i="14"/>
  <c r="E21" i="14"/>
  <c r="D21" i="14"/>
  <c r="B21" i="14"/>
  <c r="F20" i="14"/>
  <c r="E20" i="14"/>
  <c r="D20" i="14"/>
  <c r="B20" i="14"/>
  <c r="C19" i="14"/>
  <c r="B19" i="14"/>
  <c r="F18" i="14"/>
  <c r="E18" i="14"/>
  <c r="D18" i="14"/>
  <c r="F17" i="14"/>
  <c r="E17" i="14"/>
  <c r="D17" i="14"/>
  <c r="B17" i="14"/>
  <c r="F16" i="14"/>
  <c r="E16" i="14"/>
  <c r="D16" i="14"/>
  <c r="B16" i="14"/>
  <c r="F15" i="14"/>
  <c r="E15" i="14"/>
  <c r="D15" i="14"/>
  <c r="B15" i="14"/>
  <c r="C14" i="14"/>
  <c r="B14" i="14"/>
  <c r="F13" i="14"/>
  <c r="E13" i="14"/>
  <c r="D13" i="14"/>
  <c r="F12" i="14"/>
  <c r="E12" i="14"/>
  <c r="D12" i="14"/>
  <c r="B12" i="14"/>
  <c r="F11" i="14"/>
  <c r="E11" i="14"/>
  <c r="D11" i="14"/>
  <c r="B11" i="14"/>
  <c r="F10" i="14"/>
  <c r="E10" i="14"/>
  <c r="D10" i="14"/>
  <c r="B10" i="14"/>
  <c r="C9" i="14"/>
  <c r="B9" i="14"/>
  <c r="F8" i="14"/>
  <c r="E8" i="14"/>
  <c r="D8" i="14"/>
  <c r="J73" i="7"/>
  <c r="K73" i="7"/>
  <c r="L73" i="7"/>
  <c r="M73" i="7"/>
  <c r="N73" i="7"/>
  <c r="I73" i="7"/>
  <c r="C41" i="7"/>
  <c r="C37" i="7"/>
  <c r="C36" i="7"/>
  <c r="C35" i="7"/>
  <c r="C34" i="7"/>
  <c r="C33" i="7"/>
  <c r="C32" i="7"/>
  <c r="C24" i="7"/>
  <c r="D2" i="3"/>
  <c r="E2" i="3"/>
  <c r="F2" i="3"/>
  <c r="G2" i="3"/>
  <c r="H2" i="3"/>
  <c r="I2" i="3"/>
  <c r="J2" i="3"/>
  <c r="D4" i="3"/>
  <c r="E4" i="3"/>
  <c r="F4" i="3"/>
  <c r="G4" i="3"/>
  <c r="H4" i="3"/>
  <c r="I4" i="3"/>
  <c r="J4" i="3"/>
  <c r="D5" i="3"/>
  <c r="E5" i="3"/>
  <c r="F5" i="3"/>
  <c r="G5" i="3"/>
  <c r="H5" i="3"/>
  <c r="I5" i="3"/>
  <c r="J5" i="3"/>
  <c r="D6" i="3"/>
  <c r="E6" i="3"/>
  <c r="F6" i="3"/>
  <c r="G6" i="3"/>
  <c r="H6" i="3"/>
  <c r="I6" i="3"/>
  <c r="J6" i="3"/>
  <c r="D7" i="3"/>
  <c r="E7" i="3"/>
  <c r="F7" i="3"/>
  <c r="G7" i="3"/>
  <c r="H7" i="3"/>
  <c r="I7" i="3"/>
  <c r="J7" i="3"/>
  <c r="D8" i="3"/>
  <c r="E8" i="3"/>
  <c r="F8" i="3"/>
  <c r="G8" i="3"/>
  <c r="H8" i="3"/>
  <c r="I8" i="3"/>
  <c r="J8" i="3"/>
  <c r="D9" i="3"/>
  <c r="E9" i="3"/>
  <c r="F9" i="3"/>
  <c r="G9" i="3"/>
  <c r="H9" i="3"/>
  <c r="I9" i="3"/>
  <c r="J9" i="3"/>
  <c r="D10" i="3"/>
  <c r="E10" i="3"/>
  <c r="F10" i="3"/>
  <c r="G10" i="3"/>
  <c r="H10" i="3"/>
  <c r="I10" i="3"/>
  <c r="J10" i="3"/>
  <c r="D11" i="3"/>
  <c r="E11" i="3"/>
  <c r="F11" i="3"/>
  <c r="G11" i="3"/>
  <c r="H11" i="3"/>
  <c r="I11" i="3"/>
  <c r="J11" i="3"/>
  <c r="D12" i="3"/>
  <c r="E12" i="3"/>
  <c r="F12" i="3"/>
  <c r="G12" i="3"/>
  <c r="H12" i="3"/>
  <c r="I12" i="3"/>
  <c r="J12" i="3"/>
  <c r="D13" i="3"/>
  <c r="E13" i="3"/>
  <c r="F13" i="3"/>
  <c r="G13" i="3"/>
  <c r="H13" i="3"/>
  <c r="I13" i="3"/>
  <c r="J13" i="3"/>
  <c r="D14" i="3"/>
  <c r="E14" i="3"/>
  <c r="F14" i="3"/>
  <c r="G14" i="3"/>
  <c r="H14" i="3"/>
  <c r="I14" i="3"/>
  <c r="J14" i="3"/>
  <c r="D15" i="3"/>
  <c r="E15" i="3"/>
  <c r="F15" i="3"/>
  <c r="G15" i="3"/>
  <c r="H15" i="3"/>
  <c r="I15" i="3"/>
  <c r="J15" i="3"/>
  <c r="D16" i="3"/>
  <c r="E16" i="3"/>
  <c r="F16" i="3"/>
  <c r="G16" i="3"/>
  <c r="H16" i="3"/>
  <c r="I16" i="3"/>
  <c r="J16" i="3"/>
  <c r="D17" i="3"/>
  <c r="E17" i="3"/>
  <c r="F17" i="3"/>
  <c r="G17" i="3"/>
  <c r="H17" i="3"/>
  <c r="I17" i="3"/>
  <c r="J17" i="3"/>
  <c r="D18" i="3"/>
  <c r="E18" i="3"/>
  <c r="F18" i="3"/>
  <c r="G18" i="3"/>
  <c r="H18" i="3"/>
  <c r="I18" i="3"/>
  <c r="J18" i="3"/>
  <c r="D19" i="3"/>
  <c r="E19" i="3"/>
  <c r="F19" i="3"/>
  <c r="G19" i="3"/>
  <c r="H19" i="3"/>
  <c r="I19" i="3"/>
  <c r="J19" i="3"/>
  <c r="D20" i="3"/>
  <c r="E20" i="3"/>
  <c r="F20" i="3"/>
  <c r="G20" i="3"/>
  <c r="H20" i="3"/>
  <c r="I20" i="3"/>
  <c r="J20" i="3"/>
  <c r="D21" i="3"/>
  <c r="E21" i="3"/>
  <c r="F21" i="3"/>
  <c r="G21" i="3"/>
  <c r="H21" i="3"/>
  <c r="I21" i="3"/>
  <c r="J21" i="3"/>
  <c r="D22" i="3"/>
  <c r="E22" i="3"/>
  <c r="F22" i="3"/>
  <c r="G22" i="3"/>
  <c r="H22" i="3"/>
  <c r="I22" i="3"/>
  <c r="J22" i="3"/>
  <c r="D23" i="3"/>
  <c r="E23" i="3"/>
  <c r="F23" i="3"/>
  <c r="G23" i="3"/>
  <c r="H23" i="3"/>
  <c r="I23" i="3"/>
  <c r="J23" i="3"/>
  <c r="D24" i="3"/>
  <c r="E24" i="3"/>
  <c r="F24" i="3"/>
  <c r="G24" i="3"/>
  <c r="H24" i="3"/>
  <c r="I24" i="3"/>
  <c r="J24" i="3"/>
  <c r="D25" i="3"/>
  <c r="E25" i="3"/>
  <c r="F25" i="3"/>
  <c r="G25" i="3"/>
  <c r="H25" i="3"/>
  <c r="I25" i="3"/>
  <c r="J25" i="3"/>
  <c r="D26" i="3"/>
  <c r="E26" i="3"/>
  <c r="F26" i="3"/>
  <c r="G26" i="3"/>
  <c r="H26" i="3"/>
  <c r="I26" i="3"/>
  <c r="J26" i="3"/>
  <c r="D27" i="3"/>
  <c r="E27" i="3"/>
  <c r="F27" i="3"/>
  <c r="G27" i="3"/>
  <c r="H27" i="3"/>
  <c r="I27" i="3"/>
  <c r="J27" i="3"/>
  <c r="D28" i="3"/>
  <c r="E28" i="3"/>
  <c r="F28" i="3"/>
  <c r="G28" i="3"/>
  <c r="H28" i="3"/>
  <c r="I28" i="3"/>
  <c r="J28" i="3"/>
  <c r="D29" i="3"/>
  <c r="E29" i="3"/>
  <c r="F29" i="3"/>
  <c r="G29" i="3"/>
  <c r="H29" i="3"/>
  <c r="I29" i="3"/>
  <c r="J29" i="3"/>
  <c r="D30" i="3"/>
  <c r="E30" i="3"/>
  <c r="F30" i="3"/>
  <c r="G30" i="3"/>
  <c r="H30" i="3"/>
  <c r="I30" i="3"/>
  <c r="J30" i="3"/>
  <c r="D31" i="3"/>
  <c r="E31" i="3"/>
  <c r="F31" i="3"/>
  <c r="G31" i="3"/>
  <c r="H31" i="3"/>
  <c r="I31" i="3"/>
  <c r="J31" i="3"/>
  <c r="D32" i="3"/>
  <c r="E32" i="3"/>
  <c r="F32" i="3"/>
  <c r="G32" i="3"/>
  <c r="H32" i="3"/>
  <c r="I32" i="3"/>
  <c r="J32" i="3"/>
  <c r="D33" i="3"/>
  <c r="E33" i="3"/>
  <c r="F33" i="3"/>
  <c r="G33" i="3"/>
  <c r="H33" i="3"/>
  <c r="I33" i="3"/>
  <c r="J33" i="3"/>
  <c r="D34" i="3"/>
  <c r="E34" i="3"/>
  <c r="F34" i="3"/>
  <c r="G34" i="3"/>
  <c r="H34" i="3"/>
  <c r="I34" i="3"/>
  <c r="J34" i="3"/>
  <c r="D35" i="3"/>
  <c r="E35" i="3"/>
  <c r="F35" i="3"/>
  <c r="G35" i="3"/>
  <c r="H35" i="3"/>
  <c r="I35" i="3"/>
  <c r="J35" i="3"/>
  <c r="D36" i="3"/>
  <c r="E36" i="3"/>
  <c r="F36" i="3"/>
  <c r="G36" i="3"/>
  <c r="H36" i="3"/>
  <c r="I36" i="3"/>
  <c r="J36" i="3"/>
  <c r="D37" i="3"/>
  <c r="E37" i="3"/>
  <c r="F37" i="3"/>
  <c r="G37" i="3"/>
  <c r="H37" i="3"/>
  <c r="I37" i="3"/>
  <c r="J37" i="3"/>
  <c r="D38" i="3"/>
  <c r="E38" i="3"/>
  <c r="F38" i="3"/>
  <c r="G38" i="3"/>
  <c r="H38" i="3"/>
  <c r="I38" i="3"/>
  <c r="J38" i="3"/>
  <c r="D39" i="3"/>
  <c r="E39" i="3"/>
  <c r="F39" i="3"/>
  <c r="G39" i="3"/>
  <c r="H39" i="3"/>
  <c r="I39" i="3"/>
  <c r="J39" i="3"/>
  <c r="D40" i="3"/>
  <c r="E40" i="3"/>
  <c r="F40" i="3"/>
  <c r="G40" i="3"/>
  <c r="H40" i="3"/>
  <c r="I40" i="3"/>
  <c r="J40" i="3"/>
  <c r="D41" i="3"/>
  <c r="E41" i="3"/>
  <c r="F41" i="3"/>
  <c r="G41" i="3"/>
  <c r="H41" i="3"/>
  <c r="I41" i="3"/>
  <c r="J41" i="3"/>
  <c r="D42" i="3"/>
  <c r="E42" i="3"/>
  <c r="F42" i="3"/>
  <c r="G42" i="3"/>
  <c r="H42" i="3"/>
  <c r="I42" i="3"/>
  <c r="J42" i="3"/>
  <c r="D43" i="3"/>
  <c r="E43" i="3"/>
  <c r="F43" i="3"/>
  <c r="G43" i="3"/>
  <c r="H43" i="3"/>
  <c r="I43" i="3"/>
  <c r="J43" i="3"/>
  <c r="D44" i="3"/>
  <c r="E44" i="3"/>
  <c r="F44" i="3"/>
  <c r="G44" i="3"/>
  <c r="H44" i="3"/>
  <c r="I44" i="3"/>
  <c r="J44" i="3"/>
  <c r="D45" i="3"/>
  <c r="E45" i="3"/>
  <c r="F45" i="3"/>
  <c r="G45" i="3"/>
  <c r="H45" i="3"/>
  <c r="I45" i="3"/>
  <c r="J45" i="3"/>
  <c r="D46" i="3"/>
  <c r="E46" i="3"/>
  <c r="F46" i="3"/>
  <c r="G46" i="3"/>
  <c r="H46" i="3"/>
  <c r="I46" i="3"/>
  <c r="J46" i="3"/>
  <c r="D47" i="3"/>
  <c r="E47" i="3"/>
  <c r="F47" i="3"/>
  <c r="G47" i="3"/>
  <c r="H47" i="3"/>
  <c r="I47" i="3"/>
  <c r="J47" i="3"/>
  <c r="D48" i="3"/>
  <c r="E48" i="3"/>
  <c r="F48" i="3"/>
  <c r="G48" i="3"/>
  <c r="H48" i="3"/>
  <c r="I48" i="3"/>
  <c r="J48" i="3"/>
  <c r="D49" i="3"/>
  <c r="E49" i="3"/>
  <c r="F49" i="3"/>
  <c r="G49" i="3"/>
  <c r="H49" i="3"/>
  <c r="I49" i="3"/>
  <c r="J49" i="3"/>
  <c r="D50" i="3"/>
  <c r="E50" i="3"/>
  <c r="F50" i="3"/>
  <c r="G50" i="3"/>
  <c r="H50" i="3"/>
  <c r="I50" i="3"/>
  <c r="J50" i="3"/>
  <c r="D51" i="3"/>
  <c r="E51" i="3"/>
  <c r="F51" i="3"/>
  <c r="G51" i="3"/>
  <c r="H51" i="3"/>
  <c r="I51" i="3"/>
  <c r="J51" i="3"/>
  <c r="D52" i="3"/>
  <c r="E52" i="3"/>
  <c r="F52" i="3"/>
  <c r="G52" i="3"/>
  <c r="H52" i="3"/>
  <c r="I52" i="3"/>
  <c r="J52" i="3"/>
  <c r="D53" i="3"/>
  <c r="E53" i="3"/>
  <c r="F53" i="3"/>
  <c r="G53" i="3"/>
  <c r="H53" i="3"/>
  <c r="I53" i="3"/>
  <c r="J53" i="3"/>
  <c r="D54" i="3"/>
  <c r="E54" i="3"/>
  <c r="F54" i="3"/>
  <c r="G54" i="3"/>
  <c r="H54" i="3"/>
  <c r="I54" i="3"/>
  <c r="J54" i="3"/>
  <c r="D55" i="3"/>
  <c r="E55" i="3"/>
  <c r="F55" i="3"/>
  <c r="G55" i="3"/>
  <c r="H55" i="3"/>
  <c r="I55" i="3"/>
  <c r="J55" i="3"/>
  <c r="D56" i="3"/>
  <c r="E56" i="3"/>
  <c r="F56" i="3"/>
  <c r="G56" i="3"/>
  <c r="H56" i="3"/>
  <c r="I56" i="3"/>
  <c r="J56" i="3"/>
  <c r="D57" i="3"/>
  <c r="E57" i="3"/>
  <c r="F57" i="3"/>
  <c r="G57" i="3"/>
  <c r="H57" i="3"/>
  <c r="I57" i="3"/>
  <c r="J57" i="3"/>
  <c r="D58" i="3"/>
  <c r="E58" i="3"/>
  <c r="F58" i="3"/>
  <c r="G58" i="3"/>
  <c r="H58" i="3"/>
  <c r="I58" i="3"/>
  <c r="J58" i="3"/>
  <c r="D59" i="3"/>
  <c r="E59" i="3"/>
  <c r="F59" i="3"/>
  <c r="G59" i="3"/>
  <c r="H59" i="3"/>
  <c r="I59" i="3"/>
  <c r="J59" i="3"/>
  <c r="D60" i="3"/>
  <c r="E60" i="3"/>
  <c r="F60" i="3"/>
  <c r="G60" i="3"/>
  <c r="H60" i="3"/>
  <c r="I60" i="3"/>
  <c r="J60" i="3"/>
  <c r="D61" i="3"/>
  <c r="E61" i="3"/>
  <c r="F61" i="3"/>
  <c r="G61" i="3"/>
  <c r="H61" i="3"/>
  <c r="I61" i="3"/>
  <c r="J61" i="3"/>
  <c r="D62" i="3"/>
  <c r="E62" i="3"/>
  <c r="F62" i="3"/>
  <c r="G62" i="3"/>
  <c r="H62" i="3"/>
  <c r="I62" i="3"/>
  <c r="J62" i="3"/>
  <c r="D63" i="3"/>
  <c r="E63" i="3"/>
  <c r="F63" i="3"/>
  <c r="G63" i="3"/>
  <c r="H63" i="3"/>
  <c r="I63" i="3"/>
  <c r="J63" i="3"/>
  <c r="D64" i="3"/>
  <c r="E64" i="3"/>
  <c r="F64" i="3"/>
  <c r="G64" i="3"/>
  <c r="H64" i="3"/>
  <c r="I64" i="3"/>
  <c r="J64" i="3"/>
  <c r="D65" i="3"/>
  <c r="E65" i="3"/>
  <c r="F65" i="3"/>
  <c r="G65" i="3"/>
  <c r="H65" i="3"/>
  <c r="I65" i="3"/>
  <c r="J65" i="3"/>
  <c r="D66" i="3"/>
  <c r="E66" i="3"/>
  <c r="F66" i="3"/>
  <c r="G66" i="3"/>
  <c r="H66" i="3"/>
  <c r="I66" i="3"/>
  <c r="J66" i="3"/>
  <c r="D67" i="3"/>
  <c r="E67" i="3"/>
  <c r="F67" i="3"/>
  <c r="G67" i="3"/>
  <c r="H67" i="3"/>
  <c r="I67" i="3"/>
  <c r="J67" i="3"/>
  <c r="D68" i="3"/>
  <c r="E68" i="3"/>
  <c r="F68" i="3"/>
  <c r="G68" i="3"/>
  <c r="H68" i="3"/>
  <c r="I68" i="3"/>
  <c r="J68" i="3"/>
  <c r="D69" i="3"/>
  <c r="E69" i="3"/>
  <c r="F69" i="3"/>
  <c r="G69" i="3"/>
  <c r="H69" i="3"/>
  <c r="I69" i="3"/>
  <c r="J69" i="3"/>
  <c r="D70" i="3"/>
  <c r="E70" i="3"/>
  <c r="F70" i="3"/>
  <c r="G70" i="3"/>
  <c r="H70" i="3"/>
  <c r="I70" i="3"/>
  <c r="J70" i="3"/>
  <c r="D71" i="3"/>
  <c r="E71" i="3"/>
  <c r="F71" i="3"/>
  <c r="G71" i="3"/>
  <c r="H71" i="3"/>
  <c r="I71" i="3"/>
  <c r="J71" i="3"/>
  <c r="D72" i="3"/>
  <c r="E72" i="3"/>
  <c r="F72" i="3"/>
  <c r="G72" i="3"/>
  <c r="H72" i="3"/>
  <c r="I72" i="3"/>
  <c r="J72" i="3"/>
  <c r="D73" i="3"/>
  <c r="E73" i="3"/>
  <c r="F73" i="3"/>
  <c r="G73" i="3"/>
  <c r="H73" i="3"/>
  <c r="I73" i="3"/>
  <c r="J73" i="3"/>
  <c r="D74" i="3"/>
  <c r="E74" i="3"/>
  <c r="F74" i="3"/>
  <c r="G74" i="3"/>
  <c r="H74" i="3"/>
  <c r="I74" i="3"/>
  <c r="J74" i="3"/>
  <c r="D75" i="3"/>
  <c r="E75" i="3"/>
  <c r="F75" i="3"/>
  <c r="G75" i="3"/>
  <c r="H75" i="3"/>
  <c r="I75" i="3"/>
  <c r="J75" i="3"/>
  <c r="D76" i="3"/>
  <c r="E76" i="3"/>
  <c r="F76" i="3"/>
  <c r="G76" i="3"/>
  <c r="H76" i="3"/>
  <c r="I76" i="3"/>
  <c r="J76" i="3"/>
  <c r="D77" i="3"/>
  <c r="E77" i="3"/>
  <c r="F77" i="3"/>
  <c r="G77" i="3"/>
  <c r="H77" i="3"/>
  <c r="I77" i="3"/>
  <c r="J77" i="3"/>
  <c r="D78" i="3"/>
  <c r="E78" i="3"/>
  <c r="F78" i="3"/>
  <c r="G78" i="3"/>
  <c r="H78" i="3"/>
  <c r="I78" i="3"/>
  <c r="J78" i="3"/>
  <c r="D79" i="3"/>
  <c r="E79" i="3"/>
  <c r="F79" i="3"/>
  <c r="G79" i="3"/>
  <c r="H79" i="3"/>
  <c r="I79" i="3"/>
  <c r="J79" i="3"/>
  <c r="D80" i="3"/>
  <c r="E80" i="3"/>
  <c r="F80" i="3"/>
  <c r="G80" i="3"/>
  <c r="H80" i="3"/>
  <c r="I80" i="3"/>
  <c r="J80" i="3"/>
  <c r="D81" i="3"/>
  <c r="E81" i="3"/>
  <c r="F81" i="3"/>
  <c r="G81" i="3"/>
  <c r="H81" i="3"/>
  <c r="I81" i="3"/>
  <c r="J81" i="3"/>
  <c r="D82" i="3"/>
  <c r="E82" i="3"/>
  <c r="F82" i="3"/>
  <c r="G82" i="3"/>
  <c r="H82" i="3"/>
  <c r="I82" i="3"/>
  <c r="J82" i="3"/>
  <c r="D83" i="3"/>
  <c r="E83" i="3"/>
  <c r="F83" i="3"/>
  <c r="G83" i="3"/>
  <c r="H83" i="3"/>
  <c r="I83" i="3"/>
  <c r="J83" i="3"/>
  <c r="D84" i="3"/>
  <c r="E84" i="3"/>
  <c r="F84" i="3"/>
  <c r="G84" i="3"/>
  <c r="H84" i="3"/>
  <c r="I84" i="3"/>
  <c r="J84" i="3"/>
  <c r="D85" i="3"/>
  <c r="E85" i="3"/>
  <c r="F85" i="3"/>
  <c r="G85" i="3"/>
  <c r="H85" i="3"/>
  <c r="I85" i="3"/>
  <c r="J85" i="3"/>
  <c r="D86" i="3"/>
  <c r="E86" i="3"/>
  <c r="F86" i="3"/>
  <c r="G86" i="3"/>
  <c r="H86" i="3"/>
  <c r="I86" i="3"/>
  <c r="J86" i="3"/>
  <c r="D87" i="3"/>
  <c r="E87" i="3"/>
  <c r="F87" i="3"/>
  <c r="G87" i="3"/>
  <c r="H87" i="3"/>
  <c r="I87" i="3"/>
  <c r="J87" i="3"/>
  <c r="D88" i="3"/>
  <c r="E88" i="3"/>
  <c r="F88" i="3"/>
  <c r="G88" i="3"/>
  <c r="H88" i="3"/>
  <c r="I88" i="3"/>
  <c r="J88" i="3"/>
  <c r="D89" i="3"/>
  <c r="E89" i="3"/>
  <c r="F89" i="3"/>
  <c r="G89" i="3"/>
  <c r="H89" i="3"/>
  <c r="I89" i="3"/>
  <c r="J89" i="3"/>
  <c r="D90" i="3"/>
  <c r="E90" i="3"/>
  <c r="F90" i="3"/>
  <c r="G90" i="3"/>
  <c r="H90" i="3"/>
  <c r="I90" i="3"/>
  <c r="J90" i="3"/>
  <c r="D91" i="3"/>
  <c r="E91" i="3"/>
  <c r="F91" i="3"/>
  <c r="G91" i="3"/>
  <c r="H91" i="3"/>
  <c r="I91" i="3"/>
  <c r="J91" i="3"/>
  <c r="D92" i="3"/>
  <c r="E92" i="3"/>
  <c r="F92" i="3"/>
  <c r="G92" i="3"/>
  <c r="H92" i="3"/>
  <c r="I92" i="3"/>
  <c r="J92" i="3"/>
  <c r="D93" i="3"/>
  <c r="E93" i="3"/>
  <c r="F93" i="3"/>
  <c r="G93" i="3"/>
  <c r="H93" i="3"/>
  <c r="I93" i="3"/>
  <c r="J93" i="3"/>
  <c r="D94" i="3"/>
  <c r="E94" i="3"/>
  <c r="F94" i="3"/>
  <c r="G94" i="3"/>
  <c r="H94" i="3"/>
  <c r="I94" i="3"/>
  <c r="J94" i="3"/>
  <c r="K32" i="18" l="1"/>
  <c r="C11" i="10"/>
  <c r="C11" i="10" a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<sst xmlns="http://schemas.openxmlformats.org/spreadsheetml/2006/main" count="1261" uniqueCount="294">
  <si>
    <t>Fakti</t>
  </si>
  <si>
    <t>Paga &amp; Sigurime</t>
  </si>
  <si>
    <t>Të Tjera Korente</t>
  </si>
  <si>
    <t>Kapitale</t>
  </si>
  <si>
    <t>Tavanet e përgjithshme</t>
  </si>
  <si>
    <t>TOTALI I TË ARDHURAVE TË BASHKISË</t>
  </si>
  <si>
    <t>Trashëgimi Me Destinacion</t>
  </si>
  <si>
    <t>D.2</t>
  </si>
  <si>
    <t>Trashëgimi Pa Destinacion</t>
  </si>
  <si>
    <t>D.1</t>
  </si>
  <si>
    <t>Trashëgimi nga Viti i Shkuar</t>
  </si>
  <si>
    <t>D</t>
  </si>
  <si>
    <t>Huamarrja Afatgjatë</t>
  </si>
  <si>
    <t>C.2</t>
  </si>
  <si>
    <t>Huamarrja Afatshkurtër</t>
  </si>
  <si>
    <t>C.1</t>
  </si>
  <si>
    <t>Huamarrja</t>
  </si>
  <si>
    <t>C</t>
  </si>
  <si>
    <t>Trasferta e Pakushtëzuar Sektoriale</t>
  </si>
  <si>
    <t>B.3</t>
  </si>
  <si>
    <t xml:space="preserve">Për projekte të veçanta (FZHR dhe të tjera) </t>
  </si>
  <si>
    <t>B.2.2</t>
  </si>
  <si>
    <t>Për funskionet e deleguara</t>
  </si>
  <si>
    <t>B.2.1</t>
  </si>
  <si>
    <t>Transferta e Kushtëzuar</t>
  </si>
  <si>
    <t>B.2</t>
  </si>
  <si>
    <t>Transferta e Pakushtëzuar</t>
  </si>
  <si>
    <t>B.1</t>
  </si>
  <si>
    <t>Transferta nga Buxheti Qendror</t>
  </si>
  <si>
    <t>B</t>
  </si>
  <si>
    <t>Të tjera</t>
  </si>
  <si>
    <t>A.4.14</t>
  </si>
  <si>
    <t>Shitja e aseteve fikse të prekshme / paprekshme</t>
  </si>
  <si>
    <t>A.4.13</t>
  </si>
  <si>
    <t>Shitja e aseteve financiare</t>
  </si>
  <si>
    <t>A.4.12</t>
  </si>
  <si>
    <t>Grante nga ndihma ndërkombëtare</t>
  </si>
  <si>
    <t>A.4.11</t>
  </si>
  <si>
    <t>Trasferta dhe ndihma nga njësitë e tjera vendore</t>
  </si>
  <si>
    <t>A.4.10</t>
  </si>
  <si>
    <t>Kuotat e anëtarësisë së bashkive</t>
  </si>
  <si>
    <t>A.4.9</t>
  </si>
  <si>
    <t>Sekuestrime dhe Zhdëmtime</t>
  </si>
  <si>
    <t>A.4.8</t>
  </si>
  <si>
    <t>Kundravajtjet administrative (Gjobat)</t>
  </si>
  <si>
    <t>A.4.7</t>
  </si>
  <si>
    <t>Shitja e mallrave dhe shërbimeve</t>
  </si>
  <si>
    <t>A.4.6</t>
  </si>
  <si>
    <t>Tërheqje e të ardhura krijuar nga shërbimet</t>
  </si>
  <si>
    <t>A.4.5</t>
  </si>
  <si>
    <t>Kthimi nga partneriteti publik privat</t>
  </si>
  <si>
    <t>A.4.4</t>
  </si>
  <si>
    <t>Fitimi nga ndërmarrjet publike në varësi të Bashkisë</t>
  </si>
  <si>
    <t>A.4.3</t>
  </si>
  <si>
    <t>Kthimi nga investimet kapitale</t>
  </si>
  <si>
    <t>A.4.2</t>
  </si>
  <si>
    <t>Qeraja nga asetet në pronësi të bashkisë</t>
  </si>
  <si>
    <t>A.4.1</t>
  </si>
  <si>
    <t>Të Ardhurat e Tjera</t>
  </si>
  <si>
    <t>A.4</t>
  </si>
  <si>
    <t>Tarifa të tjera</t>
  </si>
  <si>
    <t>A.3.10</t>
  </si>
  <si>
    <t>Tarifa e përkohëshme</t>
  </si>
  <si>
    <t>A.3.9</t>
  </si>
  <si>
    <t>Tarifa për shërbimin e ujitjes dhe kullimit</t>
  </si>
  <si>
    <t>A.3.8</t>
  </si>
  <si>
    <t>Tarifa për furnizimin me ujë dhe kanalizime</t>
  </si>
  <si>
    <t>A.3.7</t>
  </si>
  <si>
    <t>Çerdhet</t>
  </si>
  <si>
    <t>A.3.6.9</t>
  </si>
  <si>
    <t>Kopshtet</t>
  </si>
  <si>
    <t>A.3.6.8</t>
  </si>
  <si>
    <t>Mensa (Konviktet)</t>
  </si>
  <si>
    <t>A.3.6.7</t>
  </si>
  <si>
    <t>Qendra Komunitare</t>
  </si>
  <si>
    <t>A.3.6.6</t>
  </si>
  <si>
    <t>Pallati i sportit</t>
  </si>
  <si>
    <t>A.3.6.5</t>
  </si>
  <si>
    <t>Qendra kulturore e fëmijëve</t>
  </si>
  <si>
    <t>A.3.6.4</t>
  </si>
  <si>
    <t>Teatri</t>
  </si>
  <si>
    <t>A.3.6.3</t>
  </si>
  <si>
    <t>Muzeumet</t>
  </si>
  <si>
    <t>A.3.6.2</t>
  </si>
  <si>
    <t>Bibloteka</t>
  </si>
  <si>
    <t>A.3.6.1</t>
  </si>
  <si>
    <t>Tarifa të institucioneve të arsimit, kulturës, sportit etj</t>
  </si>
  <si>
    <t>A.3.6</t>
  </si>
  <si>
    <t>Tarifa nga dokumentat për tender, ankand etj</t>
  </si>
  <si>
    <t>A.3.5.13</t>
  </si>
  <si>
    <t>Tarifa për linjat ajrore dhe nëntoksore (Telefoni, Energji, TV Kabllor, Internet)</t>
  </si>
  <si>
    <t>A.3.5.12</t>
  </si>
  <si>
    <t xml:space="preserve">Tarifa për trajtimin e mbetjeve inerte në landfille </t>
  </si>
  <si>
    <t>A.3.5.11</t>
  </si>
  <si>
    <t>Tarifa për zënien dhe përdorimin e hapsirës publike dhe fasadave</t>
  </si>
  <si>
    <t>A.3.5.10</t>
  </si>
  <si>
    <t>Tarifa për shërbimet shtesë nga zjarrëfiksja</t>
  </si>
  <si>
    <t>A.3.5.9</t>
  </si>
  <si>
    <t>Tarifa për pyejt dhe kullotat</t>
  </si>
  <si>
    <t>A.3.5.8</t>
  </si>
  <si>
    <t>Tarifa për dhënie liçense për tregtimin e naftës bruto dhe nënprodukteve të saj</t>
  </si>
  <si>
    <t>A.3.5.7</t>
  </si>
  <si>
    <t>Tarifa e parkimit për mjetet e liçensuara dhe vendparkime publike</t>
  </si>
  <si>
    <t>A.3.5.6</t>
  </si>
  <si>
    <t>Tarifa e liçensimit të veprimtarive të transportit</t>
  </si>
  <si>
    <t>A.3.5.5</t>
  </si>
  <si>
    <t>Tarifa për vulosje veterinarie të bagëtive të therura</t>
  </si>
  <si>
    <t>A.3.5.4</t>
  </si>
  <si>
    <t>Tarifa të kontrollit të zhvillimit të territorit</t>
  </si>
  <si>
    <t>A.3.5.3</t>
  </si>
  <si>
    <t>Tarifa për dhënien e liçensave, lejeve e autorizimeve</t>
  </si>
  <si>
    <t>A.3.5.2</t>
  </si>
  <si>
    <t>Tarifa për shërbimet administrative të bashkisë</t>
  </si>
  <si>
    <t>A.3.5.1</t>
  </si>
  <si>
    <t>A.3.5</t>
  </si>
  <si>
    <t>Tarifa për gjelbërimin nga bizneset</t>
  </si>
  <si>
    <t>A.3.4.3</t>
  </si>
  <si>
    <t>Tarifa për gjelbërimin nga Institucionet</t>
  </si>
  <si>
    <t>A.3.4.2</t>
  </si>
  <si>
    <t>Tarifa për gjelbërimin nga familjet</t>
  </si>
  <si>
    <t>A.3.4.1</t>
  </si>
  <si>
    <t>Tarifa për gjelbërimin</t>
  </si>
  <si>
    <t>A.3.4</t>
  </si>
  <si>
    <t>Tarifa për ndriçimin publik nga biznesi</t>
  </si>
  <si>
    <t>A.3.3.3</t>
  </si>
  <si>
    <t>Tarifa për ndriçimin publik nga institucionet</t>
  </si>
  <si>
    <t>A.3.3.2</t>
  </si>
  <si>
    <t>Tarifa për ndriçimin publik nga familjet</t>
  </si>
  <si>
    <t>A.3.3.1</t>
  </si>
  <si>
    <t>Tarifa për ndriçimin publik</t>
  </si>
  <si>
    <t>A.3.3</t>
  </si>
  <si>
    <t>Tarifa për mbledhjen dhe largimin e mbetjeve</t>
  </si>
  <si>
    <t>A.3.2</t>
  </si>
  <si>
    <t>Tarifa e pastrimit për biznesin</t>
  </si>
  <si>
    <t>A.3.1.3</t>
  </si>
  <si>
    <t>Tarifa e pastrimit për institucionet</t>
  </si>
  <si>
    <t>A.3.1.2</t>
  </si>
  <si>
    <t>Tarifa e pastrimit për familjet</t>
  </si>
  <si>
    <t>A.3.1.1</t>
  </si>
  <si>
    <t>Tarifa me menaxhimit te mbetjeve</t>
  </si>
  <si>
    <t>A.3.1</t>
  </si>
  <si>
    <t>Të Ardhurat nga Tarifat Vendore</t>
  </si>
  <si>
    <t>A.3</t>
  </si>
  <si>
    <t xml:space="preserve">Taksa të tjera </t>
  </si>
  <si>
    <t>A.2.5</t>
  </si>
  <si>
    <t>Taksa mbi të ardhurat personale</t>
  </si>
  <si>
    <t>A.2.4</t>
  </si>
  <si>
    <t>Taksa e rentës minerare</t>
  </si>
  <si>
    <t>A.2.3</t>
  </si>
  <si>
    <t>Taksa vjetore për qarkullimin e mjeteve të përdorura</t>
  </si>
  <si>
    <t>A.2.2</t>
  </si>
  <si>
    <t>Taksa mbi kalimin e të drejtës së pronësisë / pasuritë e paluajtshme</t>
  </si>
  <si>
    <t>A.2.1</t>
  </si>
  <si>
    <t>Të Ardhurat nga Taksat e Ndara</t>
  </si>
  <si>
    <t>A.2</t>
  </si>
  <si>
    <t>Taksa e përkohëshme 2</t>
  </si>
  <si>
    <t>A.1.9</t>
  </si>
  <si>
    <t>Taksa e përkohëshme 1</t>
  </si>
  <si>
    <t>A.1.8</t>
  </si>
  <si>
    <t>Taksa e përkohëshme</t>
  </si>
  <si>
    <t>A.1.7</t>
  </si>
  <si>
    <t>Taksa vendore mbi të ardhurat e krijuara nga dhuratat, trashëgimi, testament dhe llot. Vend.</t>
  </si>
  <si>
    <t>A.1.6</t>
  </si>
  <si>
    <t>Taksa e tabelës</t>
  </si>
  <si>
    <t>A.1.5</t>
  </si>
  <si>
    <t>Taksa e ndikimit në infrastrukturë nga ndërtimet e reja</t>
  </si>
  <si>
    <t>A.1.4</t>
  </si>
  <si>
    <t>Taksa vendore në shërbimin hotelier</t>
  </si>
  <si>
    <t>A.1.3</t>
  </si>
  <si>
    <t>Taksa mbi transaksionet e pasurisë</t>
  </si>
  <si>
    <t>A.1.2.4</t>
  </si>
  <si>
    <t>Taksa mbi truallin</t>
  </si>
  <si>
    <t>A.1.2.3</t>
  </si>
  <si>
    <t>Taksa mbi tokën bujqësore</t>
  </si>
  <si>
    <t>A.1.2.2</t>
  </si>
  <si>
    <t>Taksa mbi ndërtesën</t>
  </si>
  <si>
    <t>A.1.2.1</t>
  </si>
  <si>
    <t>Taksa mbi pasurinë e paluajtshme</t>
  </si>
  <si>
    <t>A.1.2</t>
  </si>
  <si>
    <t>Taksa vendore mbi biznesin e vogël</t>
  </si>
  <si>
    <t>A.1.1</t>
  </si>
  <si>
    <t>Të Ardhura nga Taksat Lokale</t>
  </si>
  <si>
    <t>A.1</t>
  </si>
  <si>
    <t>Të Ardhura nga Burimet e Veta</t>
  </si>
  <si>
    <t>A</t>
  </si>
  <si>
    <t>Plani</t>
  </si>
  <si>
    <t>Pritshmi</t>
  </si>
  <si>
    <t>Buxh. Fillestar</t>
  </si>
  <si>
    <t>BURIMET BUXHETORE</t>
  </si>
  <si>
    <t>PBA</t>
  </si>
  <si>
    <t>Strehimi Social</t>
  </si>
  <si>
    <t>2023-2025</t>
  </si>
  <si>
    <t>Shtimi i funksionaliteteve te kontrollit dhe kalkulimeve te taksave, vjeljes se detyrimeve dhe menaxhimit me eficent te buxhetit fiskal ne sistemin ekzistues te Bashkise</t>
  </si>
  <si>
    <t/>
  </si>
  <si>
    <t>Ndertim i godinave per zyra tek ND.RRUGA</t>
  </si>
  <si>
    <t>Mbikqyrje</t>
  </si>
  <si>
    <t>Kolaudim</t>
  </si>
  <si>
    <t>Rikonstruksion i godinave  te NJA</t>
  </si>
  <si>
    <t>FV kamera sigurie ne hapesirat publike te qytetit Durres (loti II)</t>
  </si>
  <si>
    <t>2024</t>
  </si>
  <si>
    <t xml:space="preserve">Sistemim KUB ne rrugen "Taulantia" </t>
  </si>
  <si>
    <t>2022</t>
  </si>
  <si>
    <t>2023</t>
  </si>
  <si>
    <t>Rikualifikim dhe elemente urban  ne bllokun e parafabrikateve L.18 (Loti I)</t>
  </si>
  <si>
    <t>Blerje Asfaltobetoni+Emulsion bitumi</t>
  </si>
  <si>
    <t>Blerje inerte</t>
  </si>
  <si>
    <t>Blerje pllaka trani</t>
  </si>
  <si>
    <t>Blerje betoni</t>
  </si>
  <si>
    <t xml:space="preserve">F.V Sinjalistike rrugore </t>
  </si>
  <si>
    <t xml:space="preserve">Rikonstruksion rruga A.Goga segmenti Muzeu Deshmoreve -Spitali </t>
  </si>
  <si>
    <t>Rikonstruksion rruge ne NJA</t>
  </si>
  <si>
    <t xml:space="preserve">Rikonstruksion rruge dhe hapesira publike ne qytet </t>
  </si>
  <si>
    <t>Blerje kazane per mbetjet urbane</t>
  </si>
  <si>
    <t xml:space="preserve">FV kazane mbeturinash </t>
  </si>
  <si>
    <t>Blerje automjete per  NKSH dhe NKPLAZH</t>
  </si>
  <si>
    <t>FV. Gjelberimi ne qytet</t>
  </si>
  <si>
    <t xml:space="preserve">Rehabilitimi i fasadave te pallateve </t>
  </si>
  <si>
    <t>Rikualifikim dhe elemente urban ne bllokun e parafabrikateve L.18 (Loti II)</t>
  </si>
  <si>
    <t>FV Ndricim rruga "Bajram Tusha" , L.14, Shkozet</t>
  </si>
  <si>
    <t xml:space="preserve">FV ndricim rruge dhe hapesira publike </t>
  </si>
  <si>
    <t>Bashkefinancim 49% me FSHF per zbatimin e projektit te rikonstruksionit te kompleksit sportiv Niko Dovana Durres</t>
  </si>
  <si>
    <t>Hartim projekti terrene sportive ne qytet dhe njesi administrative</t>
  </si>
  <si>
    <t xml:space="preserve">Ndertim terrene sportive </t>
  </si>
  <si>
    <t>Biblioteka te reja ne lagje</t>
  </si>
  <si>
    <t>Ndertim shkolla 9 vjecare "Met Hasa"</t>
  </si>
  <si>
    <t>Rikonstruksioni i Qendres Kulturore te femijeve Durres</t>
  </si>
  <si>
    <t xml:space="preserve">Bashkefinancim me progarmin CIS te UNDP per projektin : Ndertim kopshti dhe shkolla fillore "Jusuf Hoti" </t>
  </si>
  <si>
    <t>Ndertim shkolle e re nga bashkimi i 2 shkollave 9 vjecare: "Vasil Ziu" dhe "Nene Tereza"</t>
  </si>
  <si>
    <t>Rikonstruksion shkolla 9 vjecare "Demokracia"</t>
  </si>
  <si>
    <t>Rikonstruksion kopshti ne Kameras</t>
  </si>
  <si>
    <t>Rikonstruksion magazina ushqimore dhe industriale e arsimit</t>
  </si>
  <si>
    <t>Orendi e pajisje per shkollat e reja</t>
  </si>
  <si>
    <t>Rikonstruksion shkolla MB "Besnik Hidri", Shenvlash</t>
  </si>
  <si>
    <t>Rikonstruksion shkolla "Dom Nikoll Kaçorri"</t>
  </si>
  <si>
    <t>Pagesa e kredise CEB per banesat sociale</t>
  </si>
  <si>
    <t>01110</t>
  </si>
  <si>
    <t>03140</t>
  </si>
  <si>
    <t>04520</t>
  </si>
  <si>
    <t>06260</t>
  </si>
  <si>
    <t>08130</t>
  </si>
  <si>
    <t>09120</t>
  </si>
  <si>
    <t>09230</t>
  </si>
  <si>
    <t>10660</t>
  </si>
  <si>
    <t>05100</t>
  </si>
  <si>
    <t>08220</t>
  </si>
  <si>
    <t>Planifikimi Menaxhimi dhe Administrimi</t>
  </si>
  <si>
    <t>Shërbimet e Policisë Vendore</t>
  </si>
  <si>
    <t>Mbrotja nga Zjarri dhe Mbrojtja Civile</t>
  </si>
  <si>
    <t>Mbështetje për Zhvillimin Ekonomik</t>
  </si>
  <si>
    <t>Shërbimet Bujqësore, Inspektimi, Siguria Ushqimore &amp; Mbrojtja e Konsumatoreve</t>
  </si>
  <si>
    <t>Menaxhimi i Infrastruktuës së Ujitjes dhe Kullimit</t>
  </si>
  <si>
    <t>Administrimi i Pyjeve dhe Kullotave</t>
  </si>
  <si>
    <t>Rrjeti Rrugor Rural</t>
  </si>
  <si>
    <t>Transporti Publik</t>
  </si>
  <si>
    <t>Menaxhimi i Mbetjeve</t>
  </si>
  <si>
    <t>Planifikimi Urban Vendor</t>
  </si>
  <si>
    <t>Shërbimet Publike Vendore</t>
  </si>
  <si>
    <t>Furnizimi me Ujë dhe Kanalizime</t>
  </si>
  <si>
    <t>Shërbimet e Kujdesit Parësor</t>
  </si>
  <si>
    <t>Sport dhe Argëtim</t>
  </si>
  <si>
    <t>Trashëgimia Kulturore, Eventet Artistike dhe Kulturore</t>
  </si>
  <si>
    <t>Arsimi Bazë përfshirë Parashkollorin</t>
  </si>
  <si>
    <t>Arsimi i Mesëm i Përgjithshëm</t>
  </si>
  <si>
    <t>Përkujdesi Social</t>
  </si>
  <si>
    <t>Tabela nr.1</t>
  </si>
  <si>
    <t xml:space="preserve">Projektet e Investimeve </t>
  </si>
  <si>
    <t>Kodi programit</t>
  </si>
  <si>
    <t xml:space="preserve">TOTALI </t>
  </si>
  <si>
    <t>Vlera e plote</t>
  </si>
  <si>
    <t>Burimi I financimit</t>
  </si>
  <si>
    <t>kapitull 5</t>
  </si>
  <si>
    <t xml:space="preserve">Tavanet e Programeve Buxhetore </t>
  </si>
  <si>
    <t>Parashikimi te ardhurave</t>
  </si>
  <si>
    <t>Tabelea nr.2</t>
  </si>
  <si>
    <t xml:space="preserve"> Total</t>
  </si>
  <si>
    <t xml:space="preserve">000/lekë </t>
  </si>
  <si>
    <t xml:space="preserve"> Kodi I Programit </t>
  </si>
  <si>
    <t xml:space="preserve"> Emri I Programit </t>
  </si>
  <si>
    <t xml:space="preserve"> 606, 651, etj. </t>
  </si>
  <si>
    <t xml:space="preserve">              -   </t>
  </si>
  <si>
    <r>
      <t xml:space="preserve"> </t>
    </r>
    <r>
      <rPr>
        <sz val="10"/>
        <color rgb="FF000000"/>
        <rFont val="Times New Roman"/>
        <family val="1"/>
      </rPr>
      <t xml:space="preserve">TOTALI I FONDEVE REZERVE + KONTIGJENCË </t>
    </r>
  </si>
  <si>
    <t xml:space="preserve"> TOTALI </t>
  </si>
  <si>
    <t xml:space="preserve"> Total </t>
  </si>
  <si>
    <t>000/lekë</t>
  </si>
  <si>
    <t xml:space="preserve"> TOTALI I FONDEVE REZERVE + KONTIGJENCË </t>
  </si>
  <si>
    <t xml:space="preserve">Shpenzimet e programeve </t>
  </si>
  <si>
    <t>viti fillimit</t>
  </si>
  <si>
    <t>viti mbarimit</t>
  </si>
  <si>
    <t>Fakt</t>
  </si>
  <si>
    <t>Tabela nr.4</t>
  </si>
  <si>
    <t>Tabela nr.6</t>
  </si>
  <si>
    <t>Tabela nr.5</t>
  </si>
  <si>
    <t>kodi projektit</t>
  </si>
  <si>
    <t>Emertimi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</si>
</sst>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_ ;_ * \-#,##0_ ;_ * &quot;-&quot;??_ ;_ @_ "/>
    <numFmt numFmtId="165" formatCode="0.0%"/>
    <numFmt numFmtId="166" formatCode="_(* #,##0_);_(* \(#,##0\);_(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10"/>
      <color rgb="FF000000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6"/>
      <color rgb="FFFF000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</cellStyleXfs>
  <cellXfs count="291">
    <xf numFmtId="0" fontId="0" fillId="0" borderId="0" xfId="0"/>
    <xf numFmtId="0" fontId="4" fillId="2" borderId="0" xfId="2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" fontId="8" fillId="5" borderId="11" xfId="0" applyNumberFormat="1" applyFont="1" applyFill="1" applyBorder="1" applyAlignment="1">
      <alignment horizontal="center" vertical="center" wrapText="1"/>
    </xf>
    <xf numFmtId="164" fontId="9" fillId="0" borderId="0" xfId="1" applyNumberFormat="1" applyFont="1" applyAlignment="1" applyProtection="1">
      <alignment horizontal="center"/>
    </xf>
    <xf numFmtId="164" fontId="9" fillId="0" borderId="0" xfId="1" applyNumberFormat="1" applyFont="1" applyAlignment="1" applyProtection="1">
      <alignment horizontal="lef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right"/>
    </xf>
    <xf numFmtId="166" fontId="10" fillId="3" borderId="18" xfId="3" applyNumberFormat="1" applyFont="1" applyFill="1" applyBorder="1" applyAlignment="1" applyProtection="1">
      <alignment horizontal="right" vertical="center"/>
    </xf>
    <xf numFmtId="166" fontId="10" fillId="3" borderId="19" xfId="3" applyNumberFormat="1" applyFont="1" applyFill="1" applyBorder="1" applyAlignment="1" applyProtection="1">
      <alignment horizontal="right" vertical="center"/>
    </xf>
    <xf numFmtId="3" fontId="10" fillId="3" borderId="20" xfId="3" applyNumberFormat="1" applyFont="1" applyFill="1" applyBorder="1" applyAlignment="1" applyProtection="1">
      <alignment horizontal="left" vertical="center"/>
    </xf>
    <xf numFmtId="166" fontId="5" fillId="0" borderId="18" xfId="3" applyNumberFormat="1" applyFont="1" applyBorder="1" applyAlignment="1" applyProtection="1">
      <alignment horizontal="right" vertical="center"/>
    </xf>
    <xf numFmtId="166" fontId="5" fillId="0" borderId="19" xfId="3" applyNumberFormat="1" applyFont="1" applyBorder="1" applyAlignment="1" applyProtection="1">
      <alignment horizontal="right" vertical="center"/>
    </xf>
    <xf numFmtId="3" fontId="2" fillId="0" borderId="21" xfId="3" applyNumberFormat="1" applyFont="1" applyFill="1" applyBorder="1" applyAlignment="1" applyProtection="1">
      <alignment horizontal="left" vertical="center"/>
    </xf>
    <xf numFmtId="166" fontId="11" fillId="3" borderId="18" xfId="3" applyNumberFormat="1" applyFont="1" applyFill="1" applyBorder="1" applyAlignment="1" applyProtection="1">
      <alignment horizontal="right" vertical="center"/>
    </xf>
    <xf numFmtId="166" fontId="11" fillId="3" borderId="19" xfId="3" applyNumberFormat="1" applyFont="1" applyFill="1" applyBorder="1" applyAlignment="1" applyProtection="1">
      <alignment horizontal="right" vertical="center"/>
    </xf>
    <xf numFmtId="166" fontId="10" fillId="3" borderId="19" xfId="3" applyNumberFormat="1" applyFont="1" applyFill="1" applyBorder="1" applyAlignment="1" applyProtection="1">
      <alignment horizontal="left" vertical="center"/>
    </xf>
    <xf numFmtId="166" fontId="10" fillId="3" borderId="21" xfId="3" applyNumberFormat="1" applyFont="1" applyFill="1" applyBorder="1" applyAlignment="1" applyProtection="1">
      <alignment horizontal="left" vertical="center"/>
    </xf>
    <xf numFmtId="166" fontId="5" fillId="0" borderId="15" xfId="3" applyNumberFormat="1" applyFont="1" applyBorder="1" applyAlignment="1" applyProtection="1">
      <alignment horizontal="right"/>
    </xf>
    <xf numFmtId="166" fontId="5" fillId="0" borderId="6" xfId="3" applyNumberFormat="1" applyFont="1" applyBorder="1" applyAlignment="1" applyProtection="1">
      <alignment horizontal="right"/>
    </xf>
    <xf numFmtId="3" fontId="2" fillId="0" borderId="12" xfId="3" applyNumberFormat="1" applyFont="1" applyFill="1" applyBorder="1" applyAlignment="1" applyProtection="1">
      <alignment horizontal="left"/>
    </xf>
    <xf numFmtId="166" fontId="5" fillId="0" borderId="16" xfId="3" applyNumberFormat="1" applyFont="1" applyBorder="1" applyAlignment="1" applyProtection="1"/>
    <xf numFmtId="166" fontId="5" fillId="0" borderId="4" xfId="3" applyNumberFormat="1" applyFont="1" applyBorder="1" applyAlignment="1" applyProtection="1"/>
    <xf numFmtId="0" fontId="4" fillId="0" borderId="12" xfId="2" applyFont="1" applyBorder="1" applyAlignment="1">
      <alignment horizontal="left"/>
    </xf>
    <xf numFmtId="1" fontId="8" fillId="7" borderId="9" xfId="4" applyNumberFormat="1" applyFont="1" applyFill="1" applyBorder="1" applyAlignment="1" applyProtection="1">
      <alignment horizontal="center" vertical="center" wrapText="1"/>
    </xf>
    <xf numFmtId="1" fontId="8" fillId="4" borderId="9" xfId="4" applyNumberFormat="1" applyFont="1" applyFill="1" applyBorder="1" applyAlignment="1" applyProtection="1">
      <alignment horizontal="center" vertical="center" wrapText="1"/>
    </xf>
    <xf numFmtId="0" fontId="8" fillId="7" borderId="9" xfId="3" applyNumberFormat="1" applyFont="1" applyFill="1" applyBorder="1" applyAlignment="1" applyProtection="1">
      <alignment horizontal="center" vertical="center"/>
    </xf>
    <xf numFmtId="0" fontId="8" fillId="7" borderId="21" xfId="3" applyNumberFormat="1" applyFont="1" applyFill="1" applyBorder="1" applyAlignment="1" applyProtection="1">
      <alignment horizontal="center" vertical="center"/>
    </xf>
    <xf numFmtId="0" fontId="8" fillId="5" borderId="9" xfId="3" applyNumberFormat="1" applyFont="1" applyFill="1" applyBorder="1" applyAlignment="1" applyProtection="1">
      <alignment horizontal="center" vertical="center" wrapText="1"/>
    </xf>
    <xf numFmtId="0" fontId="8" fillId="4" borderId="24" xfId="3" applyNumberFormat="1" applyFont="1" applyFill="1" applyBorder="1" applyAlignment="1" applyProtection="1">
      <alignment horizontal="center" vertical="center"/>
    </xf>
    <xf numFmtId="166" fontId="0" fillId="0" borderId="0" xfId="0" applyNumberFormat="1"/>
    <xf numFmtId="0" fontId="4" fillId="0" borderId="0" xfId="2" applyFont="1" applyFill="1" applyAlignment="1">
      <alignment vertical="center"/>
    </xf>
    <xf numFmtId="0" fontId="4" fillId="0" borderId="0" xfId="2" applyFont="1" applyFill="1" applyBorder="1" applyAlignment="1">
      <alignment vertical="center"/>
    </xf>
    <xf numFmtId="0" fontId="0" fillId="0" borderId="0" xfId="0" applyFill="1"/>
    <xf numFmtId="0" fontId="0" fillId="0" borderId="50" xfId="0" applyBorder="1"/>
    <xf numFmtId="0" fontId="0" fillId="0" borderId="12" xfId="0" applyBorder="1"/>
    <xf numFmtId="0" fontId="0" fillId="0" borderId="20" xfId="0" applyBorder="1"/>
    <xf numFmtId="0" fontId="0" fillId="0" borderId="51" xfId="0" applyBorder="1"/>
    <xf numFmtId="0" fontId="0" fillId="0" borderId="35" xfId="0" applyBorder="1"/>
    <xf numFmtId="0" fontId="0" fillId="0" borderId="21" xfId="0" applyBorder="1"/>
    <xf numFmtId="0" fontId="0" fillId="0" borderId="24" xfId="0" applyBorder="1"/>
    <xf numFmtId="0" fontId="18" fillId="0" borderId="0" xfId="0" applyFont="1" applyAlignment="1">
      <alignment vertical="center"/>
    </xf>
    <xf numFmtId="0" fontId="19" fillId="0" borderId="0" xfId="0" applyFont="1"/>
    <xf numFmtId="0" fontId="24" fillId="10" borderId="0" xfId="0" applyFont="1" applyFill="1" applyAlignment="1">
      <alignment horizontal="center" vertical="center" wrapText="1"/>
    </xf>
    <xf numFmtId="0" fontId="24" fillId="10" borderId="45" xfId="0" applyFont="1" applyFill="1" applyBorder="1" applyAlignment="1">
      <alignment horizontal="center" vertical="center" wrapText="1"/>
    </xf>
    <xf numFmtId="0" fontId="25" fillId="10" borderId="45" xfId="0" applyFont="1" applyFill="1" applyBorder="1" applyAlignment="1">
      <alignment horizontal="center" vertical="center" wrapText="1"/>
    </xf>
    <xf numFmtId="0" fontId="24" fillId="10" borderId="57" xfId="0" applyFont="1" applyFill="1" applyBorder="1" applyAlignment="1">
      <alignment horizontal="center" vertical="center" wrapText="1"/>
    </xf>
    <xf numFmtId="0" fontId="22" fillId="10" borderId="9" xfId="0" applyFont="1" applyFill="1" applyBorder="1" applyAlignment="1">
      <alignment horizontal="center" vertical="center"/>
    </xf>
    <xf numFmtId="0" fontId="22" fillId="10" borderId="11" xfId="0" applyFont="1" applyFill="1" applyBorder="1" applyAlignment="1">
      <alignment horizontal="center" vertical="center"/>
    </xf>
    <xf numFmtId="0" fontId="26" fillId="0" borderId="27" xfId="0" applyFont="1" applyBorder="1" applyAlignment="1">
      <alignment horizontal="left" vertical="center" indent="2"/>
    </xf>
    <xf numFmtId="0" fontId="26" fillId="0" borderId="22" xfId="0" applyFont="1" applyBorder="1" applyAlignment="1">
      <alignment vertical="center"/>
    </xf>
    <xf numFmtId="3" fontId="27" fillId="0" borderId="11" xfId="0" applyNumberFormat="1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3" fontId="28" fillId="0" borderId="22" xfId="0" applyNumberFormat="1" applyFont="1" applyBorder="1" applyAlignment="1">
      <alignment vertical="center"/>
    </xf>
    <xf numFmtId="3" fontId="27" fillId="0" borderId="22" xfId="0" applyNumberFormat="1" applyFont="1" applyBorder="1" applyAlignment="1">
      <alignment vertical="center"/>
    </xf>
    <xf numFmtId="0" fontId="27" fillId="0" borderId="22" xfId="0" applyFont="1" applyBorder="1" applyAlignment="1">
      <alignment vertical="center"/>
    </xf>
    <xf numFmtId="0" fontId="22" fillId="0" borderId="28" xfId="0" applyFont="1" applyBorder="1" applyAlignment="1">
      <alignment horizontal="right" vertical="center"/>
    </xf>
    <xf numFmtId="0" fontId="22" fillId="0" borderId="22" xfId="0" applyFont="1" applyBorder="1" applyAlignment="1">
      <alignment horizontal="right" vertical="center"/>
    </xf>
    <xf numFmtId="3" fontId="25" fillId="0" borderId="45" xfId="0" applyNumberFormat="1" applyFont="1" applyBorder="1" applyAlignment="1">
      <alignment horizontal="center" vertical="center"/>
    </xf>
    <xf numFmtId="3" fontId="25" fillId="0" borderId="22" xfId="0" applyNumberFormat="1" applyFont="1" applyBorder="1" applyAlignment="1">
      <alignment horizontal="center" vertical="center"/>
    </xf>
    <xf numFmtId="0" fontId="22" fillId="0" borderId="28" xfId="0" applyFont="1" applyBorder="1" applyAlignment="1">
      <alignment vertical="center"/>
    </xf>
    <xf numFmtId="0" fontId="22" fillId="0" borderId="22" xfId="0" applyFont="1" applyBorder="1" applyAlignment="1">
      <alignment vertical="center"/>
    </xf>
    <xf numFmtId="3" fontId="25" fillId="0" borderId="22" xfId="0" applyNumberFormat="1" applyFont="1" applyBorder="1" applyAlignment="1">
      <alignment horizontal="right" vertical="center"/>
    </xf>
    <xf numFmtId="0" fontId="24" fillId="10" borderId="10" xfId="0" applyFont="1" applyFill="1" applyBorder="1" applyAlignment="1">
      <alignment horizontal="center" vertical="center" wrapText="1"/>
    </xf>
    <xf numFmtId="0" fontId="25" fillId="10" borderId="44" xfId="0" applyFont="1" applyFill="1" applyBorder="1" applyAlignment="1">
      <alignment horizontal="center" vertical="center" wrapText="1"/>
    </xf>
    <xf numFmtId="0" fontId="24" fillId="10" borderId="27" xfId="0" applyFont="1" applyFill="1" applyBorder="1" applyAlignment="1">
      <alignment horizontal="center" vertical="center" wrapText="1"/>
    </xf>
    <xf numFmtId="0" fontId="0" fillId="9" borderId="10" xfId="0" applyFill="1" applyBorder="1"/>
    <xf numFmtId="0" fontId="0" fillId="9" borderId="27" xfId="0" applyFill="1" applyBorder="1"/>
    <xf numFmtId="0" fontId="29" fillId="0" borderId="0" xfId="0" applyFont="1" applyFill="1"/>
    <xf numFmtId="0" fontId="29" fillId="0" borderId="0" xfId="0" applyFont="1"/>
    <xf numFmtId="0" fontId="15" fillId="0" borderId="0" xfId="2" applyFont="1" applyFill="1" applyAlignment="1">
      <alignment horizontal="right" vertical="center"/>
    </xf>
    <xf numFmtId="0" fontId="15" fillId="0" borderId="0" xfId="2" applyFont="1" applyFill="1" applyAlignment="1">
      <alignment horizontal="center" vertical="center"/>
    </xf>
    <xf numFmtId="0" fontId="16" fillId="0" borderId="0" xfId="2" applyFont="1" applyFill="1" applyAlignment="1">
      <alignment vertical="center"/>
    </xf>
    <xf numFmtId="0" fontId="30" fillId="0" borderId="0" xfId="2" applyFont="1" applyFill="1" applyAlignment="1">
      <alignment horizontal="right" vertical="center"/>
    </xf>
    <xf numFmtId="0" fontId="30" fillId="0" borderId="0" xfId="2" applyFont="1" applyFill="1" applyAlignment="1">
      <alignment vertical="center"/>
    </xf>
    <xf numFmtId="0" fontId="16" fillId="0" borderId="0" xfId="2" applyFont="1" applyFill="1" applyAlignment="1">
      <alignment horizontal="center" vertical="center"/>
    </xf>
    <xf numFmtId="1" fontId="14" fillId="4" borderId="30" xfId="3" applyNumberFormat="1" applyFont="1" applyFill="1" applyBorder="1" applyAlignment="1" applyProtection="1">
      <alignment horizontal="center" vertical="center" wrapText="1"/>
    </xf>
    <xf numFmtId="0" fontId="14" fillId="5" borderId="9" xfId="3" applyNumberFormat="1" applyFont="1" applyFill="1" applyBorder="1" applyAlignment="1" applyProtection="1">
      <alignment horizontal="center" vertical="center" wrapText="1"/>
    </xf>
    <xf numFmtId="0" fontId="14" fillId="7" borderId="21" xfId="3" applyNumberFormat="1" applyFont="1" applyFill="1" applyBorder="1" applyAlignment="1" applyProtection="1">
      <alignment horizontal="center" vertical="center"/>
    </xf>
    <xf numFmtId="0" fontId="14" fillId="7" borderId="9" xfId="3" applyNumberFormat="1" applyFont="1" applyFill="1" applyBorder="1" applyAlignment="1" applyProtection="1">
      <alignment horizontal="center" vertical="center"/>
    </xf>
    <xf numFmtId="1" fontId="14" fillId="4" borderId="5" xfId="3" applyNumberFormat="1" applyFont="1" applyFill="1" applyBorder="1" applyAlignment="1" applyProtection="1">
      <alignment horizontal="center" vertical="center" wrapText="1"/>
    </xf>
    <xf numFmtId="1" fontId="14" fillId="5" borderId="11" xfId="0" applyNumberFormat="1" applyFont="1" applyFill="1" applyBorder="1" applyAlignment="1">
      <alignment horizontal="center" vertical="center" wrapText="1"/>
    </xf>
    <xf numFmtId="1" fontId="14" fillId="7" borderId="9" xfId="4" applyNumberFormat="1" applyFont="1" applyFill="1" applyBorder="1" applyAlignment="1" applyProtection="1">
      <alignment horizontal="center" vertical="center" wrapText="1"/>
    </xf>
    <xf numFmtId="49" fontId="16" fillId="0" borderId="30" xfId="2" applyNumberFormat="1" applyFont="1" applyFill="1" applyBorder="1" applyAlignment="1">
      <alignment vertical="center"/>
    </xf>
    <xf numFmtId="1" fontId="16" fillId="0" borderId="46" xfId="3" applyNumberFormat="1" applyFont="1" applyFill="1" applyBorder="1" applyAlignment="1" applyProtection="1">
      <alignment horizontal="left" vertical="top" indent="2"/>
    </xf>
    <xf numFmtId="3" fontId="16" fillId="0" borderId="31" xfId="3" applyNumberFormat="1" applyFont="1" applyFill="1" applyBorder="1" applyAlignment="1" applyProtection="1">
      <alignment horizontal="left" vertical="top" wrapText="1"/>
    </xf>
    <xf numFmtId="3" fontId="23" fillId="0" borderId="37" xfId="1" applyNumberFormat="1" applyFont="1" applyBorder="1" applyAlignment="1" applyProtection="1"/>
    <xf numFmtId="3" fontId="19" fillId="0" borderId="30" xfId="1" applyNumberFormat="1" applyFont="1" applyBorder="1" applyAlignment="1" applyProtection="1"/>
    <xf numFmtId="0" fontId="19" fillId="0" borderId="37" xfId="1" applyNumberFormat="1" applyFont="1" applyBorder="1" applyAlignment="1" applyProtection="1"/>
    <xf numFmtId="3" fontId="19" fillId="0" borderId="37" xfId="1" applyNumberFormat="1" applyFont="1" applyBorder="1" applyProtection="1"/>
    <xf numFmtId="3" fontId="19" fillId="0" borderId="30" xfId="1" applyNumberFormat="1" applyFont="1" applyBorder="1" applyProtection="1"/>
    <xf numFmtId="3" fontId="19" fillId="0" borderId="31" xfId="1" applyNumberFormat="1" applyFont="1" applyBorder="1" applyAlignment="1" applyProtection="1"/>
    <xf numFmtId="49" fontId="16" fillId="0" borderId="4" xfId="2" applyNumberFormat="1" applyFont="1" applyFill="1" applyBorder="1" applyAlignment="1">
      <alignment vertical="center"/>
    </xf>
    <xf numFmtId="1" fontId="16" fillId="0" borderId="2" xfId="3" applyNumberFormat="1" applyFont="1" applyFill="1" applyBorder="1" applyAlignment="1" applyProtection="1">
      <alignment horizontal="left" vertical="top" indent="2"/>
    </xf>
    <xf numFmtId="3" fontId="16" fillId="0" borderId="16" xfId="3" applyNumberFormat="1" applyFont="1" applyFill="1" applyBorder="1" applyAlignment="1" applyProtection="1">
      <alignment horizontal="left" vertical="top"/>
    </xf>
    <xf numFmtId="3" fontId="15" fillId="0" borderId="3" xfId="1" applyNumberFormat="1" applyFont="1" applyBorder="1" applyAlignment="1" applyProtection="1"/>
    <xf numFmtId="3" fontId="19" fillId="0" borderId="4" xfId="1" applyNumberFormat="1" applyFont="1" applyBorder="1" applyAlignment="1" applyProtection="1"/>
    <xf numFmtId="0" fontId="16" fillId="0" borderId="4" xfId="1" applyNumberFormat="1" applyFont="1" applyBorder="1" applyAlignment="1" applyProtection="1"/>
    <xf numFmtId="3" fontId="16" fillId="0" borderId="4" xfId="1" applyNumberFormat="1" applyFont="1" applyBorder="1" applyAlignment="1" applyProtection="1">
      <alignment horizontal="left" indent="5"/>
    </xf>
    <xf numFmtId="3" fontId="16" fillId="0" borderId="4" xfId="1" applyNumberFormat="1" applyFont="1" applyBorder="1" applyAlignment="1" applyProtection="1"/>
    <xf numFmtId="3" fontId="16" fillId="0" borderId="16" xfId="1" applyNumberFormat="1" applyFont="1" applyBorder="1" applyAlignment="1" applyProtection="1"/>
    <xf numFmtId="3" fontId="23" fillId="0" borderId="3" xfId="1" applyNumberFormat="1" applyFont="1" applyBorder="1" applyAlignment="1" applyProtection="1"/>
    <xf numFmtId="0" fontId="19" fillId="0" borderId="3" xfId="1" applyNumberFormat="1" applyFont="1" applyBorder="1" applyAlignment="1" applyProtection="1"/>
    <xf numFmtId="3" fontId="19" fillId="0" borderId="3" xfId="1" applyNumberFormat="1" applyFont="1" applyBorder="1" applyAlignment="1" applyProtection="1">
      <alignment horizontal="right"/>
    </xf>
    <xf numFmtId="3" fontId="19" fillId="0" borderId="4" xfId="1" applyNumberFormat="1" applyFont="1" applyBorder="1" applyAlignment="1" applyProtection="1">
      <alignment horizontal="right"/>
    </xf>
    <xf numFmtId="3" fontId="19" fillId="0" borderId="16" xfId="1" applyNumberFormat="1" applyFont="1" applyBorder="1" applyAlignment="1" applyProtection="1"/>
    <xf numFmtId="3" fontId="16" fillId="0" borderId="42" xfId="3" applyNumberFormat="1" applyFont="1" applyFill="1" applyBorder="1" applyAlignment="1" applyProtection="1">
      <alignment horizontal="left" vertical="top"/>
    </xf>
    <xf numFmtId="49" fontId="16" fillId="0" borderId="33" xfId="2" applyNumberFormat="1" applyFont="1" applyFill="1" applyBorder="1" applyAlignment="1">
      <alignment vertical="center"/>
    </xf>
    <xf numFmtId="1" fontId="16" fillId="0" borderId="47" xfId="3" applyNumberFormat="1" applyFont="1" applyFill="1" applyBorder="1" applyAlignment="1" applyProtection="1">
      <alignment horizontal="left" vertical="top" indent="2"/>
    </xf>
    <xf numFmtId="3" fontId="16" fillId="0" borderId="34" xfId="3" applyNumberFormat="1" applyFont="1" applyFill="1" applyBorder="1" applyAlignment="1" applyProtection="1">
      <alignment horizontal="left" vertical="top"/>
    </xf>
    <xf numFmtId="3" fontId="23" fillId="0" borderId="38" xfId="1" applyNumberFormat="1" applyFont="1" applyBorder="1" applyAlignment="1" applyProtection="1"/>
    <xf numFmtId="3" fontId="19" fillId="0" borderId="33" xfId="1" applyNumberFormat="1" applyFont="1" applyBorder="1" applyAlignment="1" applyProtection="1"/>
    <xf numFmtId="0" fontId="19" fillId="0" borderId="38" xfId="1" applyNumberFormat="1" applyFont="1" applyBorder="1" applyAlignment="1" applyProtection="1"/>
    <xf numFmtId="3" fontId="19" fillId="0" borderId="38" xfId="1" applyNumberFormat="1" applyFont="1" applyBorder="1" applyAlignment="1" applyProtection="1">
      <alignment horizontal="right"/>
    </xf>
    <xf numFmtId="3" fontId="19" fillId="0" borderId="33" xfId="1" applyNumberFormat="1" applyFont="1" applyBorder="1" applyAlignment="1" applyProtection="1">
      <alignment horizontal="right"/>
    </xf>
    <xf numFmtId="3" fontId="16" fillId="0" borderId="33" xfId="1" applyNumberFormat="1" applyFont="1" applyBorder="1" applyAlignment="1" applyProtection="1"/>
    <xf numFmtId="3" fontId="16" fillId="0" borderId="34" xfId="1" applyNumberFormat="1" applyFont="1" applyBorder="1" applyAlignment="1" applyProtection="1"/>
    <xf numFmtId="49" fontId="16" fillId="0" borderId="19" xfId="2" applyNumberFormat="1" applyFont="1" applyFill="1" applyBorder="1" applyAlignment="1">
      <alignment vertical="center"/>
    </xf>
    <xf numFmtId="1" fontId="16" fillId="0" borderId="19" xfId="3" applyNumberFormat="1" applyFont="1" applyFill="1" applyBorder="1" applyAlignment="1" applyProtection="1">
      <alignment horizontal="left" vertical="top" indent="2"/>
    </xf>
    <xf numFmtId="3" fontId="16" fillId="0" borderId="18" xfId="3" applyNumberFormat="1" applyFont="1" applyFill="1" applyBorder="1" applyAlignment="1" applyProtection="1">
      <alignment horizontal="left" vertical="top" wrapText="1"/>
    </xf>
    <xf numFmtId="3" fontId="23" fillId="0" borderId="40" xfId="0" applyNumberFormat="1" applyFont="1" applyBorder="1"/>
    <xf numFmtId="3" fontId="19" fillId="0" borderId="19" xfId="1" applyNumberFormat="1" applyFont="1" applyBorder="1" applyAlignment="1" applyProtection="1"/>
    <xf numFmtId="0" fontId="19" fillId="0" borderId="40" xfId="0" applyFont="1" applyBorder="1" applyAlignment="1">
      <alignment horizontal="right"/>
    </xf>
    <xf numFmtId="3" fontId="19" fillId="0" borderId="40" xfId="0" applyNumberFormat="1" applyFont="1" applyBorder="1"/>
    <xf numFmtId="3" fontId="19" fillId="0" borderId="32" xfId="0" applyNumberFormat="1" applyFont="1" applyBorder="1"/>
    <xf numFmtId="3" fontId="19" fillId="0" borderId="41" xfId="0" applyNumberFormat="1" applyFont="1" applyBorder="1"/>
    <xf numFmtId="3" fontId="16" fillId="0" borderId="31" xfId="3" applyNumberFormat="1" applyFont="1" applyFill="1" applyBorder="1" applyAlignment="1" applyProtection="1">
      <alignment horizontal="left" vertical="top"/>
    </xf>
    <xf numFmtId="3" fontId="23" fillId="0" borderId="37" xfId="0" applyNumberFormat="1" applyFont="1" applyBorder="1"/>
    <xf numFmtId="0" fontId="19" fillId="0" borderId="37" xfId="0" applyFont="1" applyBorder="1" applyAlignment="1">
      <alignment horizontal="right"/>
    </xf>
    <xf numFmtId="3" fontId="19" fillId="0" borderId="37" xfId="0" applyNumberFormat="1" applyFont="1" applyBorder="1"/>
    <xf numFmtId="3" fontId="19" fillId="0" borderId="30" xfId="0" applyNumberFormat="1" applyFont="1" applyBorder="1"/>
    <xf numFmtId="3" fontId="19" fillId="0" borderId="31" xfId="0" applyNumberFormat="1" applyFont="1" applyBorder="1"/>
    <xf numFmtId="3" fontId="15" fillId="0" borderId="3" xfId="2" applyNumberFormat="1" applyFont="1" applyBorder="1"/>
    <xf numFmtId="0" fontId="16" fillId="0" borderId="4" xfId="2" applyFont="1" applyBorder="1" applyAlignment="1">
      <alignment horizontal="right"/>
    </xf>
    <xf numFmtId="3" fontId="16" fillId="0" borderId="4" xfId="2" applyNumberFormat="1" applyFont="1" applyBorder="1" applyAlignment="1">
      <alignment horizontal="left" indent="5"/>
    </xf>
    <xf numFmtId="3" fontId="16" fillId="0" borderId="4" xfId="2" applyNumberFormat="1" applyFont="1" applyBorder="1"/>
    <xf numFmtId="3" fontId="16" fillId="0" borderId="16" xfId="2" applyNumberFormat="1" applyFont="1" applyBorder="1"/>
    <xf numFmtId="3" fontId="16" fillId="0" borderId="16" xfId="3" applyNumberFormat="1" applyFont="1" applyFill="1" applyBorder="1" applyAlignment="1" applyProtection="1">
      <alignment horizontal="left" vertical="top" wrapText="1"/>
    </xf>
    <xf numFmtId="3" fontId="15" fillId="0" borderId="38" xfId="2" applyNumberFormat="1" applyFont="1" applyBorder="1"/>
    <xf numFmtId="0" fontId="16" fillId="0" borderId="33" xfId="2" applyFont="1" applyBorder="1" applyAlignment="1">
      <alignment horizontal="right"/>
    </xf>
    <xf numFmtId="3" fontId="16" fillId="0" borderId="33" xfId="2" applyNumberFormat="1" applyFont="1" applyBorder="1" applyAlignment="1">
      <alignment horizontal="left" indent="5"/>
    </xf>
    <xf numFmtId="3" fontId="16" fillId="0" borderId="33" xfId="2" applyNumberFormat="1" applyFont="1" applyBorder="1"/>
    <xf numFmtId="3" fontId="16" fillId="0" borderId="34" xfId="2" applyNumberFormat="1" applyFont="1" applyBorder="1"/>
    <xf numFmtId="1" fontId="16" fillId="0" borderId="4" xfId="3" applyNumberFormat="1" applyFont="1" applyFill="1" applyBorder="1" applyAlignment="1" applyProtection="1">
      <alignment horizontal="left" vertical="top" indent="2"/>
    </xf>
    <xf numFmtId="0" fontId="16" fillId="0" borderId="4" xfId="2" applyFont="1" applyBorder="1"/>
    <xf numFmtId="0" fontId="16" fillId="0" borderId="33" xfId="2" applyFont="1" applyBorder="1"/>
    <xf numFmtId="3" fontId="23" fillId="0" borderId="36" xfId="0" applyNumberFormat="1" applyFont="1" applyBorder="1"/>
    <xf numFmtId="3" fontId="19" fillId="0" borderId="6" xfId="1" applyNumberFormat="1" applyFont="1" applyBorder="1" applyAlignment="1" applyProtection="1"/>
    <xf numFmtId="0" fontId="19" fillId="0" borderId="36" xfId="0" applyFont="1" applyBorder="1" applyAlignment="1">
      <alignment horizontal="right"/>
    </xf>
    <xf numFmtId="3" fontId="19" fillId="0" borderId="36" xfId="0" applyNumberFormat="1" applyFont="1" applyBorder="1"/>
    <xf numFmtId="3" fontId="19" fillId="0" borderId="6" xfId="0" applyNumberFormat="1" applyFont="1" applyBorder="1"/>
    <xf numFmtId="3" fontId="19" fillId="0" borderId="15" xfId="0" applyNumberFormat="1" applyFont="1" applyBorder="1"/>
    <xf numFmtId="3" fontId="16" fillId="0" borderId="34" xfId="3" applyNumberFormat="1" applyFont="1" applyFill="1" applyBorder="1" applyAlignment="1" applyProtection="1">
      <alignment horizontal="left" vertical="top" wrapText="1"/>
    </xf>
    <xf numFmtId="3" fontId="15" fillId="0" borderId="17" xfId="2" applyNumberFormat="1" applyFont="1" applyBorder="1"/>
    <xf numFmtId="0" fontId="16" fillId="0" borderId="5" xfId="2" applyFont="1" applyBorder="1" applyAlignment="1">
      <alignment horizontal="right"/>
    </xf>
    <xf numFmtId="3" fontId="16" fillId="0" borderId="5" xfId="2" applyNumberFormat="1" applyFont="1" applyBorder="1" applyAlignment="1">
      <alignment horizontal="left" indent="5"/>
    </xf>
    <xf numFmtId="3" fontId="16" fillId="0" borderId="5" xfId="2" applyNumberFormat="1" applyFont="1" applyBorder="1"/>
    <xf numFmtId="3" fontId="16" fillId="0" borderId="42" xfId="2" applyNumberFormat="1" applyFont="1" applyBorder="1"/>
    <xf numFmtId="1" fontId="16" fillId="0" borderId="26" xfId="3" applyNumberFormat="1" applyFont="1" applyFill="1" applyBorder="1" applyAlignment="1" applyProtection="1">
      <alignment horizontal="left" vertical="top" indent="2"/>
    </xf>
    <xf numFmtId="3" fontId="16" fillId="0" borderId="18" xfId="3" applyNumberFormat="1" applyFont="1" applyFill="1" applyBorder="1" applyAlignment="1" applyProtection="1">
      <alignment horizontal="left" vertical="top"/>
    </xf>
    <xf numFmtId="3" fontId="15" fillId="0" borderId="39" xfId="2" applyNumberFormat="1" applyFont="1" applyBorder="1"/>
    <xf numFmtId="3" fontId="19" fillId="0" borderId="32" xfId="1" applyNumberFormat="1" applyFont="1" applyBorder="1" applyAlignment="1" applyProtection="1"/>
    <xf numFmtId="0" fontId="16" fillId="0" borderId="39" xfId="2" applyFont="1" applyBorder="1" applyAlignment="1">
      <alignment horizontal="right"/>
    </xf>
    <xf numFmtId="3" fontId="16" fillId="0" borderId="39" xfId="2" applyNumberFormat="1" applyFont="1" applyBorder="1" applyAlignment="1">
      <alignment horizontal="left" indent="5"/>
    </xf>
    <xf numFmtId="3" fontId="16" fillId="0" borderId="19" xfId="2" applyNumberFormat="1" applyFont="1" applyBorder="1" applyAlignment="1">
      <alignment horizontal="left" indent="5"/>
    </xf>
    <xf numFmtId="3" fontId="16" fillId="0" borderId="19" xfId="2" applyNumberFormat="1" applyFont="1" applyBorder="1"/>
    <xf numFmtId="3" fontId="16" fillId="0" borderId="18" xfId="2" applyNumberFormat="1" applyFont="1" applyBorder="1"/>
    <xf numFmtId="0" fontId="19" fillId="0" borderId="37" xfId="0" applyFont="1" applyBorder="1"/>
    <xf numFmtId="1" fontId="16" fillId="0" borderId="52" xfId="3" applyNumberFormat="1" applyFont="1" applyFill="1" applyBorder="1" applyAlignment="1" applyProtection="1">
      <alignment horizontal="left" vertical="top" indent="2"/>
    </xf>
    <xf numFmtId="3" fontId="16" fillId="0" borderId="52" xfId="3" applyNumberFormat="1" applyFont="1" applyFill="1" applyBorder="1" applyAlignment="1" applyProtection="1">
      <alignment horizontal="left" vertical="top" wrapText="1"/>
    </xf>
    <xf numFmtId="1" fontId="16" fillId="0" borderId="53" xfId="3" applyNumberFormat="1" applyFont="1" applyFill="1" applyBorder="1" applyAlignment="1" applyProtection="1">
      <alignment horizontal="left" vertical="top" indent="2"/>
    </xf>
    <xf numFmtId="3" fontId="16" fillId="0" borderId="53" xfId="3" applyNumberFormat="1" applyFont="1" applyFill="1" applyBorder="1" applyAlignment="1" applyProtection="1">
      <alignment horizontal="left" vertical="top" wrapText="1"/>
    </xf>
    <xf numFmtId="1" fontId="16" fillId="0" borderId="54" xfId="3" applyNumberFormat="1" applyFont="1" applyFill="1" applyBorder="1" applyAlignment="1" applyProtection="1">
      <alignment horizontal="left" vertical="top" indent="2"/>
    </xf>
    <xf numFmtId="3" fontId="16" fillId="0" borderId="54" xfId="3" applyNumberFormat="1" applyFont="1" applyFill="1" applyBorder="1" applyAlignment="1" applyProtection="1">
      <alignment horizontal="left" vertical="top" wrapText="1"/>
    </xf>
    <xf numFmtId="3" fontId="23" fillId="0" borderId="21" xfId="0" applyNumberFormat="1" applyFont="1" applyBorder="1"/>
    <xf numFmtId="0" fontId="19" fillId="0" borderId="39" xfId="0" applyFont="1" applyBorder="1"/>
    <xf numFmtId="3" fontId="19" fillId="0" borderId="39" xfId="0" applyNumberFormat="1" applyFont="1" applyBorder="1"/>
    <xf numFmtId="3" fontId="19" fillId="0" borderId="19" xfId="0" applyNumberFormat="1" applyFont="1" applyBorder="1"/>
    <xf numFmtId="3" fontId="19" fillId="0" borderId="18" xfId="0" applyNumberFormat="1" applyFont="1" applyBorder="1"/>
    <xf numFmtId="0" fontId="16" fillId="0" borderId="11" xfId="2" applyFont="1" applyFill="1" applyBorder="1" applyAlignment="1">
      <alignment vertical="center"/>
    </xf>
    <xf numFmtId="3" fontId="15" fillId="0" borderId="21" xfId="3" applyNumberFormat="1" applyFont="1" applyFill="1" applyBorder="1" applyAlignment="1" applyProtection="1">
      <alignment horizontal="left" vertical="top" indent="2"/>
    </xf>
    <xf numFmtId="0" fontId="15" fillId="0" borderId="19" xfId="2" applyFont="1" applyBorder="1" applyAlignment="1">
      <alignment horizontal="left" indent="5"/>
    </xf>
    <xf numFmtId="0" fontId="16" fillId="0" borderId="19" xfId="2" applyFont="1" applyBorder="1"/>
    <xf numFmtId="0" fontId="16" fillId="0" borderId="19" xfId="2" applyFont="1" applyBorder="1" applyAlignment="1">
      <alignment horizontal="left" indent="5"/>
    </xf>
    <xf numFmtId="166" fontId="15" fillId="0" borderId="19" xfId="1" applyNumberFormat="1" applyFont="1" applyBorder="1" applyAlignment="1"/>
    <xf numFmtId="166" fontId="15" fillId="0" borderId="18" xfId="1" applyNumberFormat="1" applyFont="1" applyBorder="1" applyAlignment="1"/>
    <xf numFmtId="0" fontId="29" fillId="0" borderId="0" xfId="0" applyFont="1" applyAlignment="1">
      <alignment horizontal="right"/>
    </xf>
    <xf numFmtId="0" fontId="32" fillId="3" borderId="4" xfId="0" applyFont="1" applyFill="1" applyBorder="1" applyAlignment="1">
      <alignment horizontal="center" vertical="center" wrapText="1"/>
    </xf>
    <xf numFmtId="164" fontId="33" fillId="6" borderId="1" xfId="1" applyNumberFormat="1" applyFont="1" applyFill="1" applyBorder="1" applyAlignment="1" applyProtection="1">
      <alignment horizontal="left" vertical="center" wrapText="1"/>
    </xf>
    <xf numFmtId="0" fontId="19" fillId="0" borderId="4" xfId="0" applyFont="1" applyBorder="1" applyAlignment="1">
      <alignment horizontal="left" vertical="center" indent="3"/>
    </xf>
    <xf numFmtId="0" fontId="19" fillId="0" borderId="4" xfId="0" applyFont="1" applyBorder="1" applyAlignment="1">
      <alignment horizontal="right" vertical="center"/>
    </xf>
    <xf numFmtId="3" fontId="19" fillId="0" borderId="6" xfId="0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 indent="3"/>
    </xf>
    <xf numFmtId="0" fontId="19" fillId="0" borderId="3" xfId="0" applyFont="1" applyBorder="1" applyAlignment="1">
      <alignment horizontal="right" vertical="center"/>
    </xf>
    <xf numFmtId="3" fontId="19" fillId="0" borderId="3" xfId="1" applyNumberFormat="1" applyFont="1" applyFill="1" applyBorder="1" applyAlignment="1" applyProtection="1">
      <alignment vertical="center"/>
    </xf>
    <xf numFmtId="3" fontId="23" fillId="0" borderId="1" xfId="0" applyNumberFormat="1" applyFont="1" applyBorder="1" applyAlignment="1">
      <alignment horizontal="left" vertical="center"/>
    </xf>
    <xf numFmtId="3" fontId="23" fillId="0" borderId="3" xfId="0" applyNumberFormat="1" applyFont="1" applyBorder="1" applyAlignment="1">
      <alignment horizontal="right" vertical="center"/>
    </xf>
    <xf numFmtId="3" fontId="23" fillId="0" borderId="6" xfId="0" applyNumberFormat="1" applyFont="1" applyBorder="1" applyAlignment="1">
      <alignment vertical="center"/>
    </xf>
    <xf numFmtId="3" fontId="19" fillId="0" borderId="4" xfId="1" applyNumberFormat="1" applyFont="1" applyFill="1" applyBorder="1" applyAlignment="1" applyProtection="1">
      <alignment vertical="center"/>
    </xf>
    <xf numFmtId="3" fontId="23" fillId="0" borderId="1" xfId="0" applyNumberFormat="1" applyFont="1" applyBorder="1" applyAlignment="1">
      <alignment vertical="center"/>
    </xf>
    <xf numFmtId="3" fontId="19" fillId="0" borderId="4" xfId="0" applyNumberFormat="1" applyFont="1" applyBorder="1" applyAlignment="1">
      <alignment vertical="center"/>
    </xf>
    <xf numFmtId="3" fontId="19" fillId="0" borderId="4" xfId="0" applyNumberFormat="1" applyFont="1" applyBorder="1" applyAlignment="1">
      <alignment horizontal="right" vertical="center"/>
    </xf>
    <xf numFmtId="164" fontId="21" fillId="0" borderId="1" xfId="1" applyNumberFormat="1" applyFont="1" applyFill="1" applyBorder="1" applyAlignment="1" applyProtection="1">
      <alignment horizontal="left" vertical="center" wrapText="1"/>
    </xf>
    <xf numFmtId="3" fontId="19" fillId="6" borderId="4" xfId="0" applyNumberFormat="1" applyFont="1" applyFill="1" applyBorder="1" applyAlignment="1">
      <alignment vertical="center"/>
    </xf>
    <xf numFmtId="3" fontId="19" fillId="6" borderId="4" xfId="0" applyNumberFormat="1" applyFont="1" applyFill="1" applyBorder="1" applyAlignment="1">
      <alignment horizontal="right" vertical="center"/>
    </xf>
    <xf numFmtId="0" fontId="23" fillId="6" borderId="4" xfId="0" applyFont="1" applyFill="1" applyBorder="1" applyAlignment="1">
      <alignment horizontal="left" vertical="center"/>
    </xf>
    <xf numFmtId="0" fontId="23" fillId="6" borderId="4" xfId="0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3" fontId="23" fillId="0" borderId="4" xfId="0" applyNumberFormat="1" applyFont="1" applyBorder="1" applyAlignment="1">
      <alignment vertical="center"/>
    </xf>
    <xf numFmtId="3" fontId="19" fillId="0" borderId="1" xfId="0" applyNumberFormat="1" applyFont="1" applyBorder="1" applyAlignment="1">
      <alignment vertical="center"/>
    </xf>
    <xf numFmtId="0" fontId="23" fillId="0" borderId="17" xfId="0" applyFont="1" applyBorder="1" applyAlignment="1">
      <alignment horizontal="right" vertical="center"/>
    </xf>
    <xf numFmtId="3" fontId="19" fillId="0" borderId="3" xfId="0" applyNumberFormat="1" applyFont="1" applyBorder="1" applyAlignment="1">
      <alignment horizontal="right" vertical="center"/>
    </xf>
    <xf numFmtId="3" fontId="19" fillId="0" borderId="3" xfId="0" applyNumberFormat="1" applyFont="1" applyBorder="1" applyAlignment="1">
      <alignment vertical="center"/>
    </xf>
    <xf numFmtId="165" fontId="23" fillId="0" borderId="4" xfId="0" applyNumberFormat="1" applyFont="1" applyBorder="1" applyAlignment="1">
      <alignment vertical="center"/>
    </xf>
    <xf numFmtId="0" fontId="14" fillId="4" borderId="24" xfId="3" applyNumberFormat="1" applyFont="1" applyFill="1" applyBorder="1" applyAlignment="1" applyProtection="1">
      <alignment horizontal="center" vertical="center"/>
    </xf>
    <xf numFmtId="1" fontId="14" fillId="4" borderId="9" xfId="4" applyNumberFormat="1" applyFont="1" applyFill="1" applyBorder="1" applyAlignment="1" applyProtection="1">
      <alignment horizontal="center" vertical="center" wrapText="1"/>
    </xf>
    <xf numFmtId="166" fontId="15" fillId="9" borderId="21" xfId="3" applyNumberFormat="1" applyFont="1" applyFill="1" applyBorder="1" applyAlignment="1" applyProtection="1">
      <alignment horizontal="left" vertical="center"/>
    </xf>
    <xf numFmtId="166" fontId="15" fillId="9" borderId="19" xfId="3" applyNumberFormat="1" applyFont="1" applyFill="1" applyBorder="1" applyAlignment="1" applyProtection="1">
      <alignment horizontal="left" vertical="center"/>
    </xf>
    <xf numFmtId="166" fontId="15" fillId="9" borderId="19" xfId="3" applyNumberFormat="1" applyFont="1" applyFill="1" applyBorder="1" applyAlignment="1" applyProtection="1">
      <alignment horizontal="right" vertical="center"/>
    </xf>
    <xf numFmtId="166" fontId="15" fillId="9" borderId="18" xfId="3" applyNumberFormat="1" applyFont="1" applyFill="1" applyBorder="1" applyAlignment="1" applyProtection="1">
      <alignment horizontal="right" vertical="center"/>
    </xf>
    <xf numFmtId="3" fontId="15" fillId="0" borderId="21" xfId="3" applyNumberFormat="1" applyFont="1" applyFill="1" applyBorder="1" applyAlignment="1" applyProtection="1">
      <alignment horizontal="left" vertical="center"/>
    </xf>
    <xf numFmtId="166" fontId="19" fillId="0" borderId="19" xfId="3" applyNumberFormat="1" applyFont="1" applyBorder="1" applyAlignment="1" applyProtection="1">
      <alignment horizontal="right" vertical="center"/>
    </xf>
    <xf numFmtId="166" fontId="19" fillId="0" borderId="18" xfId="3" applyNumberFormat="1" applyFont="1" applyBorder="1" applyAlignment="1" applyProtection="1">
      <alignment horizontal="right" vertical="center"/>
    </xf>
    <xf numFmtId="3" fontId="16" fillId="0" borderId="12" xfId="3" applyNumberFormat="1" applyFont="1" applyFill="1" applyBorder="1" applyAlignment="1" applyProtection="1">
      <alignment horizontal="left"/>
    </xf>
    <xf numFmtId="166" fontId="19" fillId="0" borderId="6" xfId="3" applyNumberFormat="1" applyFont="1" applyBorder="1" applyAlignment="1" applyProtection="1">
      <alignment horizontal="right"/>
    </xf>
    <xf numFmtId="166" fontId="19" fillId="0" borderId="15" xfId="3" applyNumberFormat="1" applyFont="1" applyBorder="1" applyAlignment="1" applyProtection="1">
      <alignment horizontal="right"/>
    </xf>
    <xf numFmtId="166" fontId="16" fillId="9" borderId="19" xfId="3" applyNumberFormat="1" applyFont="1" applyFill="1" applyBorder="1" applyAlignment="1" applyProtection="1">
      <alignment horizontal="right" vertical="center"/>
    </xf>
    <xf numFmtId="166" fontId="16" fillId="9" borderId="18" xfId="3" applyNumberFormat="1" applyFont="1" applyFill="1" applyBorder="1" applyAlignment="1" applyProtection="1">
      <alignment horizontal="right" vertical="center"/>
    </xf>
    <xf numFmtId="3" fontId="16" fillId="0" borderId="21" xfId="3" applyNumberFormat="1" applyFont="1" applyFill="1" applyBorder="1" applyAlignment="1" applyProtection="1">
      <alignment horizontal="left" vertical="center"/>
    </xf>
    <xf numFmtId="3" fontId="15" fillId="9" borderId="20" xfId="3" applyNumberFormat="1" applyFont="1" applyFill="1" applyBorder="1" applyAlignment="1" applyProtection="1">
      <alignment horizontal="left" vertical="center"/>
    </xf>
    <xf numFmtId="0" fontId="31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2" fillId="10" borderId="9" xfId="0" applyFont="1" applyFill="1" applyBorder="1" applyAlignment="1">
      <alignment horizontal="center" vertical="center" wrapText="1"/>
    </xf>
    <xf numFmtId="3" fontId="25" fillId="0" borderId="9" xfId="0" applyNumberFormat="1" applyFont="1" applyBorder="1" applyAlignment="1">
      <alignment horizontal="center" vertical="center"/>
    </xf>
    <xf numFmtId="0" fontId="12" fillId="3" borderId="25" xfId="2" applyFont="1" applyFill="1" applyBorder="1" applyAlignment="1">
      <alignment horizontal="center" vertical="center" wrapText="1"/>
    </xf>
    <xf numFmtId="0" fontId="12" fillId="3" borderId="14" xfId="2" applyFont="1" applyFill="1" applyBorder="1" applyAlignment="1">
      <alignment horizontal="center" vertical="center" wrapText="1"/>
    </xf>
    <xf numFmtId="0" fontId="12" fillId="3" borderId="23" xfId="2" applyFont="1" applyFill="1" applyBorder="1" applyAlignment="1">
      <alignment horizontal="center" vertical="center" wrapText="1"/>
    </xf>
    <xf numFmtId="0" fontId="12" fillId="3" borderId="22" xfId="2" applyFont="1" applyFill="1" applyBorder="1" applyAlignment="1">
      <alignment horizontal="center" vertical="center" wrapText="1"/>
    </xf>
    <xf numFmtId="0" fontId="13" fillId="8" borderId="25" xfId="2" applyFont="1" applyFill="1" applyBorder="1" applyAlignment="1">
      <alignment horizontal="center" vertical="center" wrapText="1"/>
    </xf>
    <xf numFmtId="0" fontId="13" fillId="8" borderId="14" xfId="2" applyFont="1" applyFill="1" applyBorder="1" applyAlignment="1">
      <alignment horizontal="center" vertical="center" wrapText="1"/>
    </xf>
    <xf numFmtId="0" fontId="13" fillId="8" borderId="23" xfId="2" applyFont="1" applyFill="1" applyBorder="1" applyAlignment="1">
      <alignment horizontal="center" vertical="center" wrapText="1"/>
    </xf>
    <xf numFmtId="0" fontId="13" fillId="8" borderId="22" xfId="2" applyFont="1" applyFill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164" fontId="33" fillId="6" borderId="1" xfId="1" applyNumberFormat="1" applyFont="1" applyFill="1" applyBorder="1" applyAlignment="1" applyProtection="1">
      <alignment horizontal="left" vertical="center" wrapText="1"/>
    </xf>
    <xf numFmtId="164" fontId="33" fillId="6" borderId="2" xfId="1" applyNumberFormat="1" applyFont="1" applyFill="1" applyBorder="1" applyAlignment="1" applyProtection="1">
      <alignment horizontal="left" vertical="center" wrapText="1"/>
    </xf>
    <xf numFmtId="164" fontId="33" fillId="6" borderId="3" xfId="1" applyNumberFormat="1" applyFont="1" applyFill="1" applyBorder="1" applyAlignment="1" applyProtection="1">
      <alignment horizontal="left" vertical="center" wrapText="1"/>
    </xf>
    <xf numFmtId="164" fontId="21" fillId="0" borderId="2" xfId="1" applyNumberFormat="1" applyFont="1" applyFill="1" applyBorder="1" applyAlignment="1" applyProtection="1">
      <alignment horizontal="left" vertical="center" wrapText="1"/>
    </xf>
    <xf numFmtId="164" fontId="21" fillId="0" borderId="3" xfId="1" applyNumberFormat="1" applyFont="1" applyFill="1" applyBorder="1" applyAlignment="1" applyProtection="1">
      <alignment horizontal="left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4" fillId="9" borderId="25" xfId="2" applyFont="1" applyFill="1" applyBorder="1" applyAlignment="1">
      <alignment horizontal="center" vertical="center" wrapText="1"/>
    </xf>
    <xf numFmtId="0" fontId="14" fillId="9" borderId="23" xfId="2" applyFont="1" applyFill="1" applyBorder="1" applyAlignment="1">
      <alignment horizontal="center" vertical="center" wrapText="1"/>
    </xf>
    <xf numFmtId="0" fontId="31" fillId="0" borderId="1" xfId="2" applyFont="1" applyFill="1" applyBorder="1" applyAlignment="1">
      <alignment horizontal="center" vertical="center"/>
    </xf>
    <xf numFmtId="0" fontId="31" fillId="0" borderId="2" xfId="2" applyFont="1" applyFill="1" applyBorder="1" applyAlignment="1">
      <alignment horizontal="center" vertical="center"/>
    </xf>
    <xf numFmtId="0" fontId="31" fillId="0" borderId="3" xfId="2" applyFont="1" applyFill="1" applyBorder="1" applyAlignment="1">
      <alignment horizontal="center" vertical="center"/>
    </xf>
    <xf numFmtId="0" fontId="14" fillId="9" borderId="10" xfId="2" applyFont="1" applyFill="1" applyBorder="1" applyAlignment="1">
      <alignment horizontal="center" vertical="center" wrapText="1"/>
    </xf>
    <xf numFmtId="0" fontId="14" fillId="9" borderId="27" xfId="2" applyFont="1" applyFill="1" applyBorder="1" applyAlignment="1">
      <alignment horizontal="center" vertical="center" wrapText="1"/>
    </xf>
    <xf numFmtId="0" fontId="14" fillId="9" borderId="13" xfId="2" applyFont="1" applyFill="1" applyBorder="1" applyAlignment="1">
      <alignment horizontal="center" vertical="center" wrapText="1"/>
    </xf>
    <xf numFmtId="0" fontId="14" fillId="9" borderId="0" xfId="2" applyFont="1" applyFill="1" applyBorder="1" applyAlignment="1">
      <alignment horizontal="center" vertical="center" wrapText="1"/>
    </xf>
    <xf numFmtId="0" fontId="14" fillId="9" borderId="48" xfId="2" applyFont="1" applyFill="1" applyBorder="1" applyAlignment="1">
      <alignment horizontal="center" vertical="center" wrapText="1"/>
    </xf>
    <xf numFmtId="0" fontId="14" fillId="9" borderId="49" xfId="2" applyFont="1" applyFill="1" applyBorder="1" applyAlignment="1">
      <alignment horizontal="center" vertical="center" wrapText="1"/>
    </xf>
    <xf numFmtId="0" fontId="14" fillId="9" borderId="29" xfId="2" applyFont="1" applyFill="1" applyBorder="1" applyAlignment="1">
      <alignment horizontal="center" vertical="center" wrapText="1"/>
    </xf>
    <xf numFmtId="0" fontId="14" fillId="9" borderId="43" xfId="2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0" fillId="10" borderId="24" xfId="0" applyFont="1" applyFill="1" applyBorder="1" applyAlignment="1">
      <alignment horizontal="center" vertical="center"/>
    </xf>
    <xf numFmtId="0" fontId="20" fillId="10" borderId="26" xfId="0" applyFont="1" applyFill="1" applyBorder="1" applyAlignment="1">
      <alignment horizontal="center" vertical="center"/>
    </xf>
    <xf numFmtId="0" fontId="20" fillId="10" borderId="56" xfId="0" applyFont="1" applyFill="1" applyBorder="1" applyAlignment="1">
      <alignment horizontal="center" vertical="center"/>
    </xf>
    <xf numFmtId="0" fontId="19" fillId="0" borderId="0" xfId="0" applyFont="1"/>
    <xf numFmtId="0" fontId="19" fillId="0" borderId="28" xfId="0" applyFont="1" applyBorder="1"/>
    <xf numFmtId="0" fontId="19" fillId="0" borderId="45" xfId="0" applyFont="1" applyBorder="1"/>
    <xf numFmtId="0" fontId="19" fillId="0" borderId="22" xfId="0" applyFont="1" applyBorder="1"/>
    <xf numFmtId="0" fontId="22" fillId="10" borderId="25" xfId="0" applyFont="1" applyFill="1" applyBorder="1" applyAlignment="1">
      <alignment horizontal="center" vertical="center"/>
    </xf>
    <xf numFmtId="0" fontId="22" fillId="10" borderId="14" xfId="0" applyFont="1" applyFill="1" applyBorder="1" applyAlignment="1">
      <alignment horizontal="center" vertical="center"/>
    </xf>
    <xf numFmtId="0" fontId="22" fillId="10" borderId="23" xfId="0" applyFont="1" applyFill="1" applyBorder="1" applyAlignment="1">
      <alignment horizontal="center" vertical="center"/>
    </xf>
    <xf numFmtId="0" fontId="22" fillId="10" borderId="22" xfId="0" applyFont="1" applyFill="1" applyBorder="1" applyAlignment="1">
      <alignment horizontal="center" vertical="center"/>
    </xf>
    <xf numFmtId="0" fontId="22" fillId="10" borderId="13" xfId="0" applyFont="1" applyFill="1" applyBorder="1" applyAlignment="1">
      <alignment horizontal="center" vertical="center"/>
    </xf>
    <xf numFmtId="0" fontId="22" fillId="10" borderId="28" xfId="0" applyFont="1" applyFill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20" fillId="10" borderId="11" xfId="0" applyFont="1" applyFill="1" applyBorder="1" applyAlignment="1">
      <alignment horizontal="center" vertical="center"/>
    </xf>
  </cellXfs>
  <cellStyles count="7">
    <cellStyle name="Comma" xfId="1" builtinId="3"/>
    <cellStyle name="Comma 2" xfId="6" xr:uid="{D7D34702-A649-467E-8698-F255459344B1}"/>
    <cellStyle name="Comma 2 2" xfId="3" xr:uid="{76CF385B-8A2F-4D85-8F6E-4B812FBD35F2}"/>
    <cellStyle name="Comma 3" xfId="4" xr:uid="{90524713-EAC6-4168-864E-E3274E5A6AD0}"/>
    <cellStyle name="Normal" xfId="0" builtinId="0"/>
    <cellStyle name="Normal 2 2" xfId="2" xr:uid="{782F3BDE-3E69-47DF-917B-3ACC09F0844D}"/>
    <cellStyle name="Normal 3" xfId="5" xr:uid="{E606178E-21FC-4E62-A3E2-0BCF790878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PBA%202023-2025/PBA%202023-2025%20-%20FINAL%201%20qershor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A1) Titulli"/>
      <sheetName val="(B1) Inf. i Përgj."/>
      <sheetName val="(B2) Struk. Org."/>
      <sheetName val="(C1) Burimet buxhetore"/>
      <sheetName val="(C2) Det. e Prap."/>
      <sheetName val="(C3) Te Ardhura me Dest."/>
      <sheetName val="(D1) Tavanet Buxhetore"/>
      <sheetName val="01110"/>
      <sheetName val="01110 SH"/>
      <sheetName val="03140"/>
      <sheetName val="03140 SH"/>
      <sheetName val="03280"/>
      <sheetName val="03280 SH"/>
      <sheetName val="04130"/>
      <sheetName val="04130 SH"/>
      <sheetName val="04220"/>
      <sheetName val="04220 SH"/>
      <sheetName val="04240"/>
      <sheetName val="04240 SH"/>
      <sheetName val="04260"/>
      <sheetName val="04260 SH"/>
      <sheetName val="04520"/>
      <sheetName val="04520 SH"/>
      <sheetName val="04570"/>
      <sheetName val="04570 SH"/>
      <sheetName val="05100"/>
      <sheetName val="05100 SH"/>
      <sheetName val="06140"/>
      <sheetName val="06140 SH"/>
      <sheetName val="06260"/>
      <sheetName val="06260 SH"/>
      <sheetName val="06370"/>
      <sheetName val="06370 SH"/>
      <sheetName val="07220"/>
      <sheetName val="07220 SH"/>
      <sheetName val="08130"/>
      <sheetName val="08130 SH"/>
      <sheetName val="08220"/>
      <sheetName val="08220 SH"/>
      <sheetName val="09120"/>
      <sheetName val="09120 SH"/>
      <sheetName val="09230"/>
      <sheetName val="09230 SH"/>
      <sheetName val="10430"/>
      <sheetName val="10430 SH"/>
      <sheetName val="10661"/>
      <sheetName val="10661 SH"/>
      <sheetName val="(E1) Shpz.KL.EK"/>
      <sheetName val="(E2) Shpz.Programit"/>
      <sheetName val="(E3) Shpz.Funk."/>
      <sheetName val="(G1) Treguesit"/>
      <sheetName val="Tabela 1"/>
      <sheetName val="Tabela 3-5"/>
      <sheetName val="Tabela 4"/>
      <sheetName val="Tabela 4.1"/>
      <sheetName val="Tabela 6"/>
      <sheetName val="Tabela 7"/>
      <sheetName val="Tabela 8"/>
      <sheetName val="Tabela 9"/>
      <sheetName val="(G1) Fjalori"/>
      <sheetName val="(G2) Fjalori"/>
      <sheetName val="(G3) Fjalori"/>
    </sheetNames>
    <sheetDataSet>
      <sheetData sheetId="0"/>
      <sheetData sheetId="1">
        <row r="5">
          <cell r="B5">
            <v>2020</v>
          </cell>
        </row>
      </sheetData>
      <sheetData sheetId="2">
        <row r="7">
          <cell r="A7" t="str">
            <v>Nënfunksioni 011</v>
          </cell>
        </row>
        <row r="8">
          <cell r="B8" t="str">
            <v>Planifikimi Menaxhimi dhe Administrimi</v>
          </cell>
        </row>
        <row r="10">
          <cell r="B10" t="str">
            <v>Shërbimet e Policisë Vendore</v>
          </cell>
        </row>
        <row r="12">
          <cell r="B12" t="str">
            <v>Mbrotja nga Zjarri dhe Mbrojtja Civile</v>
          </cell>
        </row>
        <row r="14">
          <cell r="B14" t="str">
            <v>Mbështetje për Zhvillimin Ekonomik</v>
          </cell>
        </row>
        <row r="16">
          <cell r="B16" t="str">
            <v>Shërbimet Bujqësore, Inspektimi, Siguria Ushqimore &amp; Mbrojtja e Konsumatoreve</v>
          </cell>
        </row>
        <row r="17">
          <cell r="B17" t="str">
            <v>Menaxhimi i Infrastruktuës së Ujitjes dhe Kullimit</v>
          </cell>
        </row>
        <row r="18">
          <cell r="B18" t="str">
            <v>Administrimi i Pyjeve dhe Kullotave</v>
          </cell>
        </row>
        <row r="20">
          <cell r="B20" t="str">
            <v>Rrjeti Rrugor Rural</v>
          </cell>
        </row>
        <row r="21">
          <cell r="B21" t="str">
            <v>Transporti Publik</v>
          </cell>
        </row>
        <row r="23">
          <cell r="B23" t="str">
            <v>Menaxhimi i Mbetjeve</v>
          </cell>
        </row>
        <row r="25">
          <cell r="B25" t="str">
            <v>Planifikimi Urban Vendor</v>
          </cell>
        </row>
        <row r="27">
          <cell r="B27" t="str">
            <v>Shërbimet Publike Vendore</v>
          </cell>
        </row>
        <row r="29">
          <cell r="B29" t="str">
            <v>Furnizimi me Ujë dhe Kanalizime</v>
          </cell>
        </row>
        <row r="31">
          <cell r="B31" t="str">
            <v>Shërbimet e Kujdesit Parësor</v>
          </cell>
        </row>
        <row r="33">
          <cell r="B33" t="str">
            <v>Sport dhe Argëtim</v>
          </cell>
        </row>
        <row r="35">
          <cell r="B35" t="str">
            <v>Trashëgimia Kulturore, Eventet Artistike dhe Kulturore</v>
          </cell>
        </row>
        <row r="37">
          <cell r="B37" t="str">
            <v>Arsimi Bazë përfshirë Parashkollorin</v>
          </cell>
        </row>
        <row r="39">
          <cell r="B39" t="str">
            <v>Arsimi i Mesëm i Përgjithshëm</v>
          </cell>
        </row>
        <row r="41">
          <cell r="B41" t="str">
            <v>Përkujdesi Social</v>
          </cell>
        </row>
        <row r="43">
          <cell r="B43" t="str">
            <v>Strehimi Social</v>
          </cell>
        </row>
      </sheetData>
      <sheetData sheetId="3">
        <row r="4">
          <cell r="D4">
            <v>2020</v>
          </cell>
          <cell r="E4">
            <v>2021</v>
          </cell>
          <cell r="F4">
            <v>2022</v>
          </cell>
          <cell r="G4">
            <v>2022</v>
          </cell>
          <cell r="H4">
            <v>2023</v>
          </cell>
          <cell r="I4">
            <v>2024</v>
          </cell>
          <cell r="J4">
            <v>2025</v>
          </cell>
        </row>
        <row r="6">
          <cell r="D6">
            <v>1107923</v>
          </cell>
          <cell r="E6">
            <v>1575084</v>
          </cell>
          <cell r="F6">
            <v>2027023</v>
          </cell>
          <cell r="G6">
            <v>2027023</v>
          </cell>
          <cell r="H6">
            <v>2081096</v>
          </cell>
          <cell r="I6">
            <v>2091176</v>
          </cell>
          <cell r="J6">
            <v>2091176</v>
          </cell>
        </row>
        <row r="7">
          <cell r="D7">
            <v>439854</v>
          </cell>
          <cell r="E7">
            <v>712692</v>
          </cell>
          <cell r="F7">
            <v>865068</v>
          </cell>
          <cell r="G7">
            <v>865068</v>
          </cell>
          <cell r="H7">
            <v>897455</v>
          </cell>
          <cell r="I7">
            <v>891335</v>
          </cell>
          <cell r="J7">
            <v>891335</v>
          </cell>
        </row>
        <row r="8">
          <cell r="D8">
            <v>31318</v>
          </cell>
          <cell r="E8">
            <v>27951</v>
          </cell>
          <cell r="F8">
            <v>0</v>
          </cell>
          <cell r="G8">
            <v>0</v>
          </cell>
        </row>
        <row r="9">
          <cell r="D9">
            <v>197699</v>
          </cell>
          <cell r="E9">
            <v>355968</v>
          </cell>
          <cell r="F9">
            <v>479733</v>
          </cell>
          <cell r="G9">
            <v>479733</v>
          </cell>
          <cell r="H9">
            <v>491000</v>
          </cell>
          <cell r="I9">
            <v>502000</v>
          </cell>
          <cell r="J9">
            <v>502000</v>
          </cell>
        </row>
        <row r="10">
          <cell r="D10">
            <v>178289</v>
          </cell>
          <cell r="E10">
            <v>322767</v>
          </cell>
          <cell r="F10">
            <v>405000</v>
          </cell>
          <cell r="G10">
            <v>405000</v>
          </cell>
          <cell r="H10">
            <v>413000</v>
          </cell>
          <cell r="I10">
            <v>421000</v>
          </cell>
          <cell r="J10">
            <v>421000</v>
          </cell>
        </row>
        <row r="11">
          <cell r="D11">
            <v>3019</v>
          </cell>
          <cell r="E11">
            <v>4910</v>
          </cell>
          <cell r="F11">
            <v>44733</v>
          </cell>
          <cell r="G11">
            <v>44733</v>
          </cell>
          <cell r="H11">
            <v>46000</v>
          </cell>
          <cell r="I11">
            <v>47000</v>
          </cell>
          <cell r="J11">
            <v>47000</v>
          </cell>
        </row>
        <row r="12">
          <cell r="D12">
            <v>16391</v>
          </cell>
          <cell r="E12">
            <v>28291</v>
          </cell>
          <cell r="F12">
            <v>30000</v>
          </cell>
          <cell r="G12">
            <v>30000</v>
          </cell>
          <cell r="H12">
            <v>32000</v>
          </cell>
          <cell r="I12">
            <v>34000</v>
          </cell>
          <cell r="J12">
            <v>34000</v>
          </cell>
        </row>
        <row r="13">
          <cell r="D13">
            <v>0</v>
          </cell>
        </row>
        <row r="14">
          <cell r="D14">
            <v>4543</v>
          </cell>
          <cell r="E14">
            <v>18796</v>
          </cell>
          <cell r="F14">
            <v>30000</v>
          </cell>
          <cell r="G14">
            <v>30000</v>
          </cell>
          <cell r="H14">
            <v>32000</v>
          </cell>
          <cell r="I14">
            <v>34000</v>
          </cell>
          <cell r="J14">
            <v>34000</v>
          </cell>
        </row>
        <row r="15">
          <cell r="D15">
            <v>192951</v>
          </cell>
          <cell r="E15">
            <v>292858</v>
          </cell>
          <cell r="F15">
            <v>280880</v>
          </cell>
          <cell r="G15">
            <v>280880</v>
          </cell>
          <cell r="H15">
            <v>300000</v>
          </cell>
          <cell r="I15">
            <v>280880</v>
          </cell>
          <cell r="J15">
            <v>280880</v>
          </cell>
        </row>
        <row r="16">
          <cell r="D16">
            <v>13343</v>
          </cell>
          <cell r="E16">
            <v>17119</v>
          </cell>
          <cell r="F16">
            <v>30455</v>
          </cell>
          <cell r="G16">
            <v>30455</v>
          </cell>
          <cell r="H16">
            <v>30455</v>
          </cell>
          <cell r="I16">
            <v>30455</v>
          </cell>
          <cell r="J16">
            <v>30455</v>
          </cell>
        </row>
        <row r="18">
          <cell r="F18">
            <v>44000</v>
          </cell>
          <cell r="G18">
            <v>44000</v>
          </cell>
          <cell r="H18">
            <v>44000</v>
          </cell>
          <cell r="I18">
            <v>44000</v>
          </cell>
          <cell r="J18">
            <v>44000</v>
          </cell>
        </row>
        <row r="21">
          <cell r="D21">
            <v>274928</v>
          </cell>
          <cell r="E21">
            <v>292622</v>
          </cell>
          <cell r="F21">
            <v>370525</v>
          </cell>
          <cell r="G21">
            <v>370525</v>
          </cell>
          <cell r="H21">
            <v>381550</v>
          </cell>
          <cell r="I21">
            <v>387650</v>
          </cell>
          <cell r="J21">
            <v>387650</v>
          </cell>
        </row>
        <row r="22">
          <cell r="D22">
            <v>88760</v>
          </cell>
          <cell r="E22">
            <v>81817</v>
          </cell>
          <cell r="F22">
            <v>210000</v>
          </cell>
          <cell r="G22">
            <v>210000</v>
          </cell>
          <cell r="H22">
            <v>215000</v>
          </cell>
          <cell r="I22">
            <v>215000</v>
          </cell>
          <cell r="J22">
            <v>215000</v>
          </cell>
        </row>
        <row r="23">
          <cell r="D23">
            <v>146325</v>
          </cell>
          <cell r="E23">
            <v>157887</v>
          </cell>
          <cell r="F23">
            <v>140000</v>
          </cell>
          <cell r="G23">
            <v>140000</v>
          </cell>
          <cell r="H23">
            <v>145000</v>
          </cell>
          <cell r="I23">
            <v>150000</v>
          </cell>
          <cell r="J23">
            <v>150000</v>
          </cell>
        </row>
        <row r="24">
          <cell r="D24">
            <v>50</v>
          </cell>
          <cell r="E24">
            <v>26</v>
          </cell>
          <cell r="F24">
            <v>50</v>
          </cell>
          <cell r="G24">
            <v>50</v>
          </cell>
          <cell r="H24">
            <v>50</v>
          </cell>
          <cell r="I24">
            <v>50</v>
          </cell>
          <cell r="J24">
            <v>50</v>
          </cell>
        </row>
        <row r="25">
          <cell r="D25">
            <v>39793</v>
          </cell>
          <cell r="E25">
            <v>52892</v>
          </cell>
          <cell r="F25">
            <v>20475</v>
          </cell>
          <cell r="G25">
            <v>20475</v>
          </cell>
          <cell r="H25">
            <v>21500</v>
          </cell>
          <cell r="I25">
            <v>22600</v>
          </cell>
          <cell r="J25">
            <v>22600</v>
          </cell>
        </row>
        <row r="27">
          <cell r="D27">
            <v>312170</v>
          </cell>
          <cell r="E27">
            <v>479598</v>
          </cell>
          <cell r="F27">
            <v>723248</v>
          </cell>
          <cell r="G27">
            <v>723248</v>
          </cell>
          <cell r="H27">
            <v>731399</v>
          </cell>
          <cell r="I27">
            <v>738499</v>
          </cell>
          <cell r="J27">
            <v>738499</v>
          </cell>
        </row>
        <row r="28">
          <cell r="D28">
            <v>112713</v>
          </cell>
          <cell r="E28">
            <v>205414</v>
          </cell>
          <cell r="F28">
            <v>310000</v>
          </cell>
          <cell r="G28">
            <v>310000</v>
          </cell>
          <cell r="H28">
            <v>315000</v>
          </cell>
          <cell r="I28">
            <v>320000</v>
          </cell>
          <cell r="J28">
            <v>320000</v>
          </cell>
        </row>
        <row r="29">
          <cell r="D29">
            <v>16799</v>
          </cell>
          <cell r="E29">
            <v>67966</v>
          </cell>
          <cell r="F29">
            <v>130000</v>
          </cell>
          <cell r="G29">
            <v>130000</v>
          </cell>
          <cell r="H29">
            <v>133000</v>
          </cell>
          <cell r="I29">
            <v>136000</v>
          </cell>
          <cell r="J29">
            <v>136000</v>
          </cell>
        </row>
        <row r="31">
          <cell r="D31">
            <v>95914</v>
          </cell>
          <cell r="E31">
            <v>137448</v>
          </cell>
          <cell r="F31">
            <v>180000</v>
          </cell>
          <cell r="G31">
            <v>180000</v>
          </cell>
          <cell r="H31">
            <v>182000</v>
          </cell>
          <cell r="I31">
            <v>184000</v>
          </cell>
          <cell r="J31">
            <v>184000</v>
          </cell>
        </row>
        <row r="33">
          <cell r="D33">
            <v>26174</v>
          </cell>
          <cell r="E33">
            <v>47109</v>
          </cell>
          <cell r="F33">
            <v>71000</v>
          </cell>
          <cell r="G33">
            <v>71000</v>
          </cell>
          <cell r="H33">
            <v>71000</v>
          </cell>
          <cell r="I33">
            <v>71000</v>
          </cell>
          <cell r="J33">
            <v>71000</v>
          </cell>
        </row>
        <row r="34">
          <cell r="D34">
            <v>4479</v>
          </cell>
          <cell r="E34">
            <v>16107</v>
          </cell>
          <cell r="F34">
            <v>30000</v>
          </cell>
          <cell r="G34">
            <v>30000</v>
          </cell>
          <cell r="H34">
            <v>30000</v>
          </cell>
          <cell r="I34">
            <v>30000</v>
          </cell>
          <cell r="J34">
            <v>30000</v>
          </cell>
        </row>
        <row r="35">
          <cell r="F35">
            <v>41000</v>
          </cell>
          <cell r="G35">
            <v>41000</v>
          </cell>
        </row>
        <row r="36">
          <cell r="D36">
            <v>21695</v>
          </cell>
          <cell r="E36">
            <v>31002</v>
          </cell>
          <cell r="H36">
            <v>41000</v>
          </cell>
          <cell r="I36">
            <v>41000</v>
          </cell>
          <cell r="J36">
            <v>41000</v>
          </cell>
        </row>
        <row r="37">
          <cell r="D37">
            <v>25070</v>
          </cell>
          <cell r="E37">
            <v>38864</v>
          </cell>
          <cell r="F37">
            <v>52000</v>
          </cell>
          <cell r="G37">
            <v>52000</v>
          </cell>
          <cell r="H37">
            <v>52000</v>
          </cell>
          <cell r="I37">
            <v>52000</v>
          </cell>
          <cell r="J37">
            <v>52000</v>
          </cell>
        </row>
        <row r="38">
          <cell r="D38">
            <v>941</v>
          </cell>
          <cell r="E38">
            <v>6501</v>
          </cell>
          <cell r="F38">
            <v>12000</v>
          </cell>
          <cell r="G38">
            <v>12000</v>
          </cell>
          <cell r="H38">
            <v>12000</v>
          </cell>
          <cell r="I38">
            <v>12000</v>
          </cell>
          <cell r="J38">
            <v>12000</v>
          </cell>
        </row>
        <row r="40">
          <cell r="D40">
            <v>24129</v>
          </cell>
          <cell r="E40">
            <v>32363</v>
          </cell>
          <cell r="F40">
            <v>40000</v>
          </cell>
          <cell r="G40">
            <v>40000</v>
          </cell>
          <cell r="H40">
            <v>40000</v>
          </cell>
          <cell r="I40">
            <v>40000</v>
          </cell>
          <cell r="J40">
            <v>40000</v>
          </cell>
        </row>
        <row r="41">
          <cell r="D41">
            <v>126397</v>
          </cell>
          <cell r="E41">
            <v>157044</v>
          </cell>
          <cell r="F41">
            <v>221030</v>
          </cell>
          <cell r="G41">
            <v>221030</v>
          </cell>
          <cell r="H41">
            <v>221030</v>
          </cell>
          <cell r="I41">
            <v>221030</v>
          </cell>
          <cell r="J41">
            <v>221030</v>
          </cell>
        </row>
        <row r="43">
          <cell r="D43">
            <v>8917</v>
          </cell>
          <cell r="E43">
            <v>33576</v>
          </cell>
          <cell r="F43">
            <v>23830</v>
          </cell>
          <cell r="G43">
            <v>23830</v>
          </cell>
          <cell r="H43">
            <v>23830</v>
          </cell>
          <cell r="I43">
            <v>23830</v>
          </cell>
          <cell r="J43">
            <v>23830</v>
          </cell>
        </row>
        <row r="44">
          <cell r="D44">
            <v>851</v>
          </cell>
          <cell r="E44">
            <v>2039</v>
          </cell>
          <cell r="F44">
            <v>16000</v>
          </cell>
          <cell r="G44">
            <v>16000</v>
          </cell>
          <cell r="H44">
            <v>16000</v>
          </cell>
          <cell r="I44">
            <v>16000</v>
          </cell>
          <cell r="J44">
            <v>16000</v>
          </cell>
        </row>
        <row r="45">
          <cell r="D45">
            <v>282</v>
          </cell>
          <cell r="E45">
            <v>235</v>
          </cell>
          <cell r="F45">
            <v>400</v>
          </cell>
          <cell r="G45">
            <v>400</v>
          </cell>
          <cell r="H45">
            <v>400</v>
          </cell>
          <cell r="I45">
            <v>400</v>
          </cell>
          <cell r="J45">
            <v>400</v>
          </cell>
        </row>
        <row r="46">
          <cell r="D46">
            <v>8105</v>
          </cell>
          <cell r="E46">
            <v>5340</v>
          </cell>
          <cell r="F46">
            <v>2700</v>
          </cell>
          <cell r="G46">
            <v>2700</v>
          </cell>
          <cell r="H46">
            <v>2700</v>
          </cell>
          <cell r="I46">
            <v>2700</v>
          </cell>
          <cell r="J46">
            <v>2700</v>
          </cell>
        </row>
        <row r="47">
          <cell r="D47">
            <v>18908</v>
          </cell>
          <cell r="E47">
            <v>25324</v>
          </cell>
          <cell r="F47">
            <v>30000</v>
          </cell>
          <cell r="G47">
            <v>30000</v>
          </cell>
          <cell r="H47">
            <v>30000</v>
          </cell>
          <cell r="I47">
            <v>30000</v>
          </cell>
          <cell r="J47">
            <v>30000</v>
          </cell>
        </row>
        <row r="50">
          <cell r="F50">
            <v>3100</v>
          </cell>
          <cell r="G50">
            <v>3100</v>
          </cell>
          <cell r="H50">
            <v>3100</v>
          </cell>
          <cell r="I50">
            <v>3100</v>
          </cell>
          <cell r="J50">
            <v>3100</v>
          </cell>
        </row>
        <row r="51">
          <cell r="D51">
            <v>89334</v>
          </cell>
          <cell r="E51">
            <v>90530</v>
          </cell>
          <cell r="F51">
            <v>145000</v>
          </cell>
          <cell r="G51">
            <v>145000</v>
          </cell>
          <cell r="H51">
            <v>145000</v>
          </cell>
          <cell r="I51">
            <v>145000</v>
          </cell>
          <cell r="J51">
            <v>145000</v>
          </cell>
        </row>
        <row r="55">
          <cell r="D55">
            <v>21816</v>
          </cell>
          <cell r="E55">
            <v>31167</v>
          </cell>
          <cell r="F55">
            <v>38018</v>
          </cell>
          <cell r="G55">
            <v>38018</v>
          </cell>
          <cell r="H55">
            <v>41169</v>
          </cell>
          <cell r="I55">
            <v>43269</v>
          </cell>
          <cell r="J55">
            <v>43269</v>
          </cell>
        </row>
        <row r="58">
          <cell r="D58">
            <v>50</v>
          </cell>
          <cell r="E58">
            <v>1075</v>
          </cell>
          <cell r="F58">
            <v>2169</v>
          </cell>
          <cell r="G58">
            <v>2169</v>
          </cell>
          <cell r="H58">
            <v>2169</v>
          </cell>
          <cell r="I58">
            <v>2169</v>
          </cell>
          <cell r="J58">
            <v>2169</v>
          </cell>
        </row>
        <row r="60">
          <cell r="F60">
            <v>100</v>
          </cell>
          <cell r="G60">
            <v>100</v>
          </cell>
          <cell r="H60">
            <v>100</v>
          </cell>
          <cell r="I60">
            <v>100</v>
          </cell>
          <cell r="J60">
            <v>100</v>
          </cell>
        </row>
        <row r="62">
          <cell r="D62">
            <v>1969</v>
          </cell>
          <cell r="E62">
            <v>1419</v>
          </cell>
          <cell r="F62">
            <v>1792</v>
          </cell>
          <cell r="G62">
            <v>1792</v>
          </cell>
          <cell r="H62">
            <v>1900</v>
          </cell>
          <cell r="I62">
            <v>2000</v>
          </cell>
          <cell r="J62">
            <v>2000</v>
          </cell>
        </row>
        <row r="63">
          <cell r="D63">
            <v>14523</v>
          </cell>
          <cell r="E63">
            <v>22985</v>
          </cell>
          <cell r="F63">
            <v>22717</v>
          </cell>
          <cell r="G63">
            <v>22717</v>
          </cell>
          <cell r="H63">
            <v>25000</v>
          </cell>
          <cell r="I63">
            <v>26000</v>
          </cell>
          <cell r="J63">
            <v>26000</v>
          </cell>
        </row>
        <row r="64">
          <cell r="D64">
            <v>5274</v>
          </cell>
          <cell r="E64">
            <v>5688</v>
          </cell>
          <cell r="F64">
            <v>11240</v>
          </cell>
          <cell r="G64">
            <v>11240</v>
          </cell>
          <cell r="H64">
            <v>12000</v>
          </cell>
          <cell r="I64">
            <v>13000</v>
          </cell>
          <cell r="J64">
            <v>13000</v>
          </cell>
        </row>
        <row r="68">
          <cell r="F68">
            <v>31200</v>
          </cell>
          <cell r="G68">
            <v>31200</v>
          </cell>
          <cell r="H68">
            <v>31200</v>
          </cell>
          <cell r="I68">
            <v>31200</v>
          </cell>
          <cell r="J68">
            <v>31200</v>
          </cell>
        </row>
        <row r="69">
          <cell r="D69">
            <v>80971</v>
          </cell>
          <cell r="E69">
            <v>90172</v>
          </cell>
          <cell r="F69">
            <v>68182</v>
          </cell>
          <cell r="G69">
            <v>68182</v>
          </cell>
          <cell r="H69">
            <v>70692</v>
          </cell>
          <cell r="I69">
            <v>73692</v>
          </cell>
          <cell r="J69">
            <v>73692</v>
          </cell>
        </row>
        <row r="70">
          <cell r="D70">
            <v>39328</v>
          </cell>
          <cell r="E70">
            <v>41462</v>
          </cell>
          <cell r="F70">
            <v>43692</v>
          </cell>
          <cell r="G70">
            <v>43692</v>
          </cell>
          <cell r="H70">
            <v>43692</v>
          </cell>
          <cell r="I70">
            <v>43692</v>
          </cell>
          <cell r="J70">
            <v>43692</v>
          </cell>
        </row>
        <row r="75">
          <cell r="D75">
            <v>178</v>
          </cell>
          <cell r="E75">
            <v>4</v>
          </cell>
        </row>
        <row r="76">
          <cell r="D76">
            <v>20108</v>
          </cell>
          <cell r="E76">
            <v>39523</v>
          </cell>
          <cell r="F76">
            <v>24490</v>
          </cell>
          <cell r="G76">
            <v>24490</v>
          </cell>
          <cell r="H76">
            <v>27000</v>
          </cell>
          <cell r="I76">
            <v>30000</v>
          </cell>
          <cell r="J76">
            <v>30000</v>
          </cell>
        </row>
        <row r="80">
          <cell r="D80">
            <v>10413</v>
          </cell>
          <cell r="E80">
            <v>9183</v>
          </cell>
        </row>
        <row r="83">
          <cell r="D83">
            <v>10944</v>
          </cell>
        </row>
        <row r="84">
          <cell r="D84">
            <v>1221012</v>
          </cell>
          <cell r="E84">
            <v>1342766</v>
          </cell>
          <cell r="F84">
            <v>1656795</v>
          </cell>
          <cell r="G84">
            <v>1656795</v>
          </cell>
          <cell r="H84">
            <v>1741522</v>
          </cell>
          <cell r="I84">
            <v>1809736</v>
          </cell>
          <cell r="J84">
            <v>1881413</v>
          </cell>
        </row>
        <row r="85">
          <cell r="D85">
            <v>842615</v>
          </cell>
          <cell r="E85">
            <v>863218</v>
          </cell>
          <cell r="F85">
            <v>877905</v>
          </cell>
          <cell r="G85">
            <v>877905</v>
          </cell>
          <cell r="H85">
            <v>948138</v>
          </cell>
          <cell r="I85">
            <v>1016352</v>
          </cell>
          <cell r="J85">
            <v>1088029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9">
          <cell r="D89">
            <v>378397</v>
          </cell>
          <cell r="E89">
            <v>479548</v>
          </cell>
          <cell r="F89">
            <v>778890</v>
          </cell>
          <cell r="G89">
            <v>778890</v>
          </cell>
          <cell r="H89">
            <v>793384</v>
          </cell>
          <cell r="I89">
            <v>793384</v>
          </cell>
          <cell r="J89">
            <v>793384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3">
          <cell r="D93">
            <v>575552</v>
          </cell>
          <cell r="E93">
            <v>471222</v>
          </cell>
          <cell r="F93">
            <v>0</v>
          </cell>
          <cell r="G93">
            <v>856804</v>
          </cell>
          <cell r="H93">
            <v>0</v>
          </cell>
          <cell r="I93">
            <v>0</v>
          </cell>
          <cell r="J93">
            <v>0</v>
          </cell>
        </row>
        <row r="94">
          <cell r="D94">
            <v>522218</v>
          </cell>
          <cell r="E94">
            <v>402288</v>
          </cell>
          <cell r="G94">
            <v>749339</v>
          </cell>
        </row>
        <row r="95">
          <cell r="D95">
            <v>53334</v>
          </cell>
          <cell r="E95">
            <v>68934</v>
          </cell>
          <cell r="G95">
            <v>107465</v>
          </cell>
        </row>
        <row r="96">
          <cell r="D96">
            <v>2904487</v>
          </cell>
          <cell r="E96">
            <v>3389072</v>
          </cell>
          <cell r="F96">
            <v>3683818</v>
          </cell>
          <cell r="G96">
            <v>4540622</v>
          </cell>
          <cell r="H96">
            <v>3822618</v>
          </cell>
          <cell r="I96">
            <v>3900912</v>
          </cell>
          <cell r="J96">
            <v>3972589</v>
          </cell>
        </row>
      </sheetData>
      <sheetData sheetId="4"/>
      <sheetData sheetId="5"/>
      <sheetData sheetId="6">
        <row r="5">
          <cell r="C5">
            <v>2023</v>
          </cell>
          <cell r="D5">
            <v>2024</v>
          </cell>
          <cell r="E5">
            <v>2025</v>
          </cell>
        </row>
        <row r="12">
          <cell r="A12" t="str">
            <v>01110</v>
          </cell>
        </row>
        <row r="13">
          <cell r="A13" t="str">
            <v>Pagat dhe sigurimet shoqërore</v>
          </cell>
          <cell r="C13">
            <v>323500</v>
          </cell>
          <cell r="D13">
            <v>326775</v>
          </cell>
          <cell r="E13">
            <v>327055</v>
          </cell>
        </row>
        <row r="14">
          <cell r="A14" t="str">
            <v>Të tjera shpenzime korrente</v>
          </cell>
          <cell r="C14">
            <v>120635</v>
          </cell>
          <cell r="D14">
            <v>125000</v>
          </cell>
          <cell r="E14">
            <v>120000</v>
          </cell>
        </row>
        <row r="15">
          <cell r="A15" t="str">
            <v>Shpenzimet kapitale</v>
          </cell>
          <cell r="C15">
            <v>68068</v>
          </cell>
          <cell r="D15">
            <v>0</v>
          </cell>
          <cell r="E15">
            <v>0</v>
          </cell>
        </row>
        <row r="16">
          <cell r="C16">
            <v>512203</v>
          </cell>
          <cell r="D16">
            <v>451775</v>
          </cell>
          <cell r="E16">
            <v>447055</v>
          </cell>
        </row>
        <row r="22">
          <cell r="A22" t="str">
            <v>03140</v>
          </cell>
        </row>
        <row r="23">
          <cell r="A23" t="str">
            <v>Pagat dhe sigurimet shoqërore</v>
          </cell>
          <cell r="C23">
            <v>62965</v>
          </cell>
          <cell r="D23">
            <v>63530</v>
          </cell>
          <cell r="E23">
            <v>64165</v>
          </cell>
        </row>
        <row r="24">
          <cell r="A24" t="str">
            <v>Të tjera shpenzime korrente</v>
          </cell>
          <cell r="C24">
            <v>9000</v>
          </cell>
          <cell r="D24">
            <v>9000</v>
          </cell>
          <cell r="E24">
            <v>9000</v>
          </cell>
        </row>
        <row r="25">
          <cell r="A25" t="str">
            <v>Shpenzimet kapitale</v>
          </cell>
          <cell r="C25">
            <v>0</v>
          </cell>
          <cell r="D25">
            <v>15000</v>
          </cell>
          <cell r="E25">
            <v>0</v>
          </cell>
        </row>
        <row r="26">
          <cell r="C26">
            <v>71965</v>
          </cell>
          <cell r="D26">
            <v>87530</v>
          </cell>
          <cell r="E26">
            <v>73165</v>
          </cell>
        </row>
        <row r="32">
          <cell r="A32" t="str">
            <v>03280</v>
          </cell>
        </row>
        <row r="33">
          <cell r="A33" t="str">
            <v>Pagat dhe sigurimet shoqërore</v>
          </cell>
          <cell r="C33">
            <v>47515</v>
          </cell>
          <cell r="D33">
            <v>48325</v>
          </cell>
          <cell r="E33">
            <v>48809</v>
          </cell>
        </row>
        <row r="34">
          <cell r="A34" t="str">
            <v>Të tjera shpenzime korrente</v>
          </cell>
          <cell r="C34">
            <v>16436</v>
          </cell>
          <cell r="D34">
            <v>16626</v>
          </cell>
          <cell r="E34">
            <v>16142</v>
          </cell>
        </row>
        <row r="35">
          <cell r="A35" t="str">
            <v>Shpenzimet kapitale</v>
          </cell>
          <cell r="C35">
            <v>0</v>
          </cell>
          <cell r="D35">
            <v>0</v>
          </cell>
          <cell r="E35">
            <v>0</v>
          </cell>
        </row>
        <row r="36">
          <cell r="C36">
            <v>63951</v>
          </cell>
          <cell r="D36">
            <v>64951</v>
          </cell>
          <cell r="E36">
            <v>64951</v>
          </cell>
        </row>
        <row r="42">
          <cell r="A42" t="str">
            <v>04130</v>
          </cell>
        </row>
        <row r="43">
          <cell r="A43" t="str">
            <v>Pagat dhe sigurimet shoqërore</v>
          </cell>
        </row>
        <row r="44">
          <cell r="A44" t="str">
            <v>Të tjera shpenzime korrente</v>
          </cell>
          <cell r="C44">
            <v>3500</v>
          </cell>
          <cell r="D44">
            <v>3500</v>
          </cell>
          <cell r="E44">
            <v>3500</v>
          </cell>
        </row>
        <row r="45">
          <cell r="A45" t="str">
            <v>Shpenzimet kapitale</v>
          </cell>
          <cell r="C45">
            <v>0</v>
          </cell>
          <cell r="D45">
            <v>0</v>
          </cell>
          <cell r="E45">
            <v>0</v>
          </cell>
        </row>
        <row r="46">
          <cell r="C46">
            <v>3500</v>
          </cell>
          <cell r="D46">
            <v>3500</v>
          </cell>
          <cell r="E46">
            <v>3500</v>
          </cell>
        </row>
        <row r="52">
          <cell r="A52" t="str">
            <v>04220</v>
          </cell>
        </row>
        <row r="53">
          <cell r="A53" t="str">
            <v>Pagat dhe sigurimet shoqërore</v>
          </cell>
        </row>
        <row r="54">
          <cell r="A54" t="str">
            <v>Të tjera shpenzime korrente</v>
          </cell>
        </row>
        <row r="55">
          <cell r="A55" t="str">
            <v>Shpenzimet kapitale</v>
          </cell>
          <cell r="C55">
            <v>0</v>
          </cell>
          <cell r="D55">
            <v>0</v>
          </cell>
          <cell r="E55">
            <v>0</v>
          </cell>
        </row>
        <row r="57">
          <cell r="A57" t="str">
            <v>04240</v>
          </cell>
        </row>
        <row r="58">
          <cell r="A58" t="str">
            <v>Pagat dhe sigurimet shoqërore</v>
          </cell>
          <cell r="C58">
            <v>17112</v>
          </cell>
          <cell r="D58">
            <v>17402</v>
          </cell>
          <cell r="E58">
            <v>17575</v>
          </cell>
        </row>
        <row r="59">
          <cell r="A59" t="str">
            <v>Të tjera shpenzime korrente</v>
          </cell>
          <cell r="C59">
            <v>34000</v>
          </cell>
          <cell r="D59">
            <v>34000</v>
          </cell>
          <cell r="E59">
            <v>34000</v>
          </cell>
        </row>
        <row r="60">
          <cell r="A60" t="str">
            <v>Shpenzimet kapitale</v>
          </cell>
          <cell r="C60">
            <v>0</v>
          </cell>
          <cell r="D60">
            <v>0</v>
          </cell>
          <cell r="E60">
            <v>0</v>
          </cell>
        </row>
        <row r="61">
          <cell r="C61">
            <v>51112</v>
          </cell>
          <cell r="D61">
            <v>51402</v>
          </cell>
          <cell r="E61">
            <v>51575</v>
          </cell>
        </row>
        <row r="62">
          <cell r="A62" t="str">
            <v>04260</v>
          </cell>
        </row>
        <row r="63">
          <cell r="A63" t="str">
            <v>Pagat dhe sigurimet shoqërore</v>
          </cell>
          <cell r="C63">
            <v>3341</v>
          </cell>
          <cell r="D63">
            <v>3341</v>
          </cell>
          <cell r="E63">
            <v>3341</v>
          </cell>
        </row>
        <row r="64">
          <cell r="A64" t="str">
            <v>Të tjera shpenzime korrente</v>
          </cell>
        </row>
        <row r="65">
          <cell r="A65" t="str">
            <v>Shpenzimet kapitale</v>
          </cell>
          <cell r="C65">
            <v>0</v>
          </cell>
          <cell r="D65">
            <v>0</v>
          </cell>
          <cell r="E65">
            <v>0</v>
          </cell>
        </row>
        <row r="66">
          <cell r="C66">
            <v>3341</v>
          </cell>
          <cell r="D66">
            <v>3341</v>
          </cell>
          <cell r="E66">
            <v>3341</v>
          </cell>
        </row>
        <row r="72">
          <cell r="A72" t="str">
            <v>04520</v>
          </cell>
        </row>
        <row r="73">
          <cell r="A73" t="str">
            <v>Pagat dhe sigurimet shoqërore</v>
          </cell>
          <cell r="C73">
            <v>71568</v>
          </cell>
          <cell r="D73">
            <v>72779</v>
          </cell>
          <cell r="E73">
            <v>73507</v>
          </cell>
        </row>
        <row r="74">
          <cell r="A74" t="str">
            <v>Të tjera shpenzime korrente</v>
          </cell>
          <cell r="C74">
            <v>42000</v>
          </cell>
          <cell r="D74">
            <v>42000</v>
          </cell>
          <cell r="E74">
            <v>42000</v>
          </cell>
        </row>
        <row r="75">
          <cell r="A75" t="str">
            <v>Shpenzimet kapitale</v>
          </cell>
          <cell r="C75">
            <v>354216</v>
          </cell>
          <cell r="D75">
            <v>714188</v>
          </cell>
          <cell r="E75">
            <v>844490</v>
          </cell>
        </row>
        <row r="76">
          <cell r="C76">
            <v>467784</v>
          </cell>
          <cell r="D76">
            <v>828967</v>
          </cell>
          <cell r="E76">
            <v>959997</v>
          </cell>
        </row>
        <row r="77">
          <cell r="A77" t="str">
            <v>04570</v>
          </cell>
        </row>
        <row r="78">
          <cell r="A78" t="str">
            <v>Pagat dhe sigurimet shoqërore</v>
          </cell>
        </row>
        <row r="79">
          <cell r="A79" t="str">
            <v>Të tjera shpenzime korrente</v>
          </cell>
        </row>
        <row r="80">
          <cell r="A80" t="str">
            <v>Shpenzimet kapitale</v>
          </cell>
          <cell r="C80">
            <v>0</v>
          </cell>
          <cell r="D80">
            <v>0</v>
          </cell>
          <cell r="E80">
            <v>0</v>
          </cell>
        </row>
        <row r="87">
          <cell r="A87" t="str">
            <v>05100</v>
          </cell>
        </row>
        <row r="88">
          <cell r="A88" t="str">
            <v>Pagat dhe sigurimet shoqërore</v>
          </cell>
          <cell r="C88">
            <v>303817</v>
          </cell>
          <cell r="D88">
            <v>308088</v>
          </cell>
          <cell r="E88">
            <v>311172</v>
          </cell>
        </row>
        <row r="89">
          <cell r="A89" t="str">
            <v>Të tjera shpenzime korrente</v>
          </cell>
          <cell r="C89">
            <v>630810</v>
          </cell>
          <cell r="D89">
            <v>630810</v>
          </cell>
          <cell r="E89">
            <v>630810</v>
          </cell>
        </row>
        <row r="90">
          <cell r="A90" t="str">
            <v>Shpenzimet kapitale</v>
          </cell>
          <cell r="C90">
            <v>22000</v>
          </cell>
          <cell r="D90">
            <v>0</v>
          </cell>
          <cell r="E90">
            <v>120000</v>
          </cell>
        </row>
        <row r="91">
          <cell r="C91">
            <v>956627</v>
          </cell>
          <cell r="D91">
            <v>938898</v>
          </cell>
          <cell r="E91">
            <v>1061982</v>
          </cell>
        </row>
        <row r="97">
          <cell r="A97" t="str">
            <v>06140</v>
          </cell>
        </row>
        <row r="98">
          <cell r="A98" t="str">
            <v>Pagat dhe sigurimet shoqërore</v>
          </cell>
          <cell r="C98">
            <v>12587</v>
          </cell>
          <cell r="D98">
            <v>12761</v>
          </cell>
          <cell r="E98">
            <v>12890</v>
          </cell>
        </row>
        <row r="99">
          <cell r="A99" t="str">
            <v>Të tjera shpenzime korrente</v>
          </cell>
          <cell r="C99">
            <v>2000</v>
          </cell>
          <cell r="D99">
            <v>2000</v>
          </cell>
          <cell r="E99">
            <v>2000</v>
          </cell>
        </row>
        <row r="100">
          <cell r="A100" t="str">
            <v>Shpenzimet kapitale</v>
          </cell>
          <cell r="C100">
            <v>0</v>
          </cell>
          <cell r="D100">
            <v>0</v>
          </cell>
          <cell r="E100">
            <v>0</v>
          </cell>
        </row>
        <row r="101">
          <cell r="C101">
            <v>14587</v>
          </cell>
          <cell r="D101">
            <v>14761</v>
          </cell>
          <cell r="E101">
            <v>14890</v>
          </cell>
        </row>
        <row r="107">
          <cell r="A107" t="str">
            <v>06260</v>
          </cell>
        </row>
        <row r="108">
          <cell r="A108" t="str">
            <v>Pagat dhe sigurimet shoqërore</v>
          </cell>
          <cell r="C108">
            <v>77940</v>
          </cell>
          <cell r="D108">
            <v>79258</v>
          </cell>
          <cell r="E108">
            <v>80050</v>
          </cell>
        </row>
        <row r="109">
          <cell r="A109" t="str">
            <v>Të tjera shpenzime korrente</v>
          </cell>
          <cell r="C109">
            <v>157100</v>
          </cell>
          <cell r="D109">
            <v>157100</v>
          </cell>
          <cell r="E109">
            <v>157100</v>
          </cell>
        </row>
        <row r="110">
          <cell r="A110" t="str">
            <v>Shpenzimet kapitale</v>
          </cell>
          <cell r="C110">
            <v>45933</v>
          </cell>
          <cell r="D110">
            <v>140000</v>
          </cell>
          <cell r="E110">
            <v>165000</v>
          </cell>
        </row>
        <row r="111">
          <cell r="C111">
            <v>280973</v>
          </cell>
          <cell r="D111">
            <v>376358</v>
          </cell>
          <cell r="E111">
            <v>402150</v>
          </cell>
        </row>
        <row r="117">
          <cell r="A117" t="str">
            <v>06370</v>
          </cell>
        </row>
        <row r="118">
          <cell r="A118" t="str">
            <v>Pagat dhe sigurimet shoqërore</v>
          </cell>
        </row>
        <row r="119">
          <cell r="A119" t="str">
            <v>Të tjera shpenzime korrente</v>
          </cell>
        </row>
        <row r="120">
          <cell r="A120" t="str">
            <v>Shpenzimet kapitale</v>
          </cell>
          <cell r="C120">
            <v>0</v>
          </cell>
          <cell r="D120">
            <v>0</v>
          </cell>
          <cell r="E120">
            <v>0</v>
          </cell>
        </row>
        <row r="127">
          <cell r="A127" t="str">
            <v>07220</v>
          </cell>
        </row>
        <row r="128">
          <cell r="A128" t="str">
            <v>Pagat dhe sigurimet shoqërore</v>
          </cell>
        </row>
        <row r="129">
          <cell r="A129" t="str">
            <v>Të tjera shpenzime korrente</v>
          </cell>
        </row>
        <row r="130">
          <cell r="A130" t="str">
            <v>Shpenzimet kapitale</v>
          </cell>
          <cell r="C130">
            <v>0</v>
          </cell>
          <cell r="D130">
            <v>0</v>
          </cell>
          <cell r="E130">
            <v>0</v>
          </cell>
        </row>
        <row r="137">
          <cell r="A137" t="str">
            <v>08130</v>
          </cell>
        </row>
        <row r="138">
          <cell r="A138" t="str">
            <v>Pagat dhe sigurimet shoqërore</v>
          </cell>
          <cell r="C138">
            <v>20449</v>
          </cell>
          <cell r="D138">
            <v>20788</v>
          </cell>
          <cell r="E138">
            <v>20995</v>
          </cell>
        </row>
        <row r="139">
          <cell r="A139" t="str">
            <v>Të tjera shpenzime korrente</v>
          </cell>
          <cell r="C139">
            <v>59000</v>
          </cell>
          <cell r="D139">
            <v>59000</v>
          </cell>
          <cell r="E139">
            <v>59000</v>
          </cell>
        </row>
        <row r="140">
          <cell r="A140" t="str">
            <v>Shpenzimet kapitale</v>
          </cell>
          <cell r="C140">
            <v>12834</v>
          </cell>
          <cell r="D140">
            <v>15406</v>
          </cell>
          <cell r="E140">
            <v>25406</v>
          </cell>
        </row>
        <row r="141">
          <cell r="C141">
            <v>92283</v>
          </cell>
          <cell r="D141">
            <v>95194</v>
          </cell>
          <cell r="E141">
            <v>105401</v>
          </cell>
        </row>
        <row r="147">
          <cell r="A147" t="str">
            <v>08220</v>
          </cell>
        </row>
        <row r="148">
          <cell r="A148" t="str">
            <v>Pagat dhe sigurimet shoqërore</v>
          </cell>
          <cell r="C148">
            <v>44852</v>
          </cell>
          <cell r="D148">
            <v>45611</v>
          </cell>
          <cell r="E148">
            <v>46055</v>
          </cell>
        </row>
        <row r="149">
          <cell r="A149" t="str">
            <v>Të tjera shpenzime korrente</v>
          </cell>
          <cell r="C149">
            <v>32553</v>
          </cell>
          <cell r="D149">
            <v>32000</v>
          </cell>
          <cell r="E149">
            <v>32000</v>
          </cell>
        </row>
        <row r="150">
          <cell r="A150" t="str">
            <v>Shpenzimet kapitale</v>
          </cell>
          <cell r="C150">
            <v>0</v>
          </cell>
          <cell r="D150">
            <v>10000</v>
          </cell>
          <cell r="E150">
            <v>20000</v>
          </cell>
        </row>
        <row r="151">
          <cell r="C151">
            <v>77405</v>
          </cell>
          <cell r="D151">
            <v>87611</v>
          </cell>
          <cell r="E151">
            <v>98055</v>
          </cell>
        </row>
        <row r="157">
          <cell r="A157" t="str">
            <v>09120</v>
          </cell>
        </row>
        <row r="158">
          <cell r="A158" t="str">
            <v>Pagat dhe sigurimet shoqërore</v>
          </cell>
          <cell r="C158">
            <v>283555</v>
          </cell>
          <cell r="D158">
            <v>286869</v>
          </cell>
          <cell r="E158">
            <v>289933</v>
          </cell>
        </row>
        <row r="159">
          <cell r="A159" t="str">
            <v>Të tjera shpenzime korrente</v>
          </cell>
          <cell r="C159">
            <v>99500</v>
          </cell>
          <cell r="D159">
            <v>99500</v>
          </cell>
          <cell r="E159">
            <v>99500</v>
          </cell>
        </row>
        <row r="160">
          <cell r="A160" t="str">
            <v>Shpenzimet kapitale</v>
          </cell>
          <cell r="C160">
            <v>430120</v>
          </cell>
          <cell r="D160">
            <v>219592</v>
          </cell>
          <cell r="E160">
            <v>0</v>
          </cell>
        </row>
        <row r="161">
          <cell r="C161">
            <v>813175</v>
          </cell>
          <cell r="D161">
            <v>605961</v>
          </cell>
          <cell r="E161">
            <v>389433</v>
          </cell>
        </row>
        <row r="167">
          <cell r="A167" t="str">
            <v>09230</v>
          </cell>
        </row>
        <row r="168">
          <cell r="A168" t="str">
            <v>Pagat dhe sigurimet shoqërore</v>
          </cell>
          <cell r="C168">
            <v>50903</v>
          </cell>
          <cell r="D168">
            <v>51612</v>
          </cell>
          <cell r="E168">
            <v>52126</v>
          </cell>
        </row>
        <row r="169">
          <cell r="A169" t="str">
            <v>Të tjera shpenzime korrente</v>
          </cell>
          <cell r="C169">
            <v>31500</v>
          </cell>
          <cell r="D169">
            <v>31500</v>
          </cell>
          <cell r="E169">
            <v>31500</v>
          </cell>
        </row>
        <row r="170">
          <cell r="A170" t="str">
            <v>Shpenzimet kapitale</v>
          </cell>
          <cell r="C170">
            <v>115887</v>
          </cell>
          <cell r="D170">
            <v>0</v>
          </cell>
          <cell r="E170">
            <v>0</v>
          </cell>
        </row>
        <row r="171">
          <cell r="C171">
            <v>198290</v>
          </cell>
          <cell r="D171">
            <v>83112</v>
          </cell>
          <cell r="E171">
            <v>83626</v>
          </cell>
        </row>
        <row r="177">
          <cell r="A177" t="str">
            <v>10430</v>
          </cell>
        </row>
        <row r="178">
          <cell r="A178" t="str">
            <v>Pagat dhe sigurimet shoqërore</v>
          </cell>
          <cell r="C178">
            <v>90160</v>
          </cell>
          <cell r="D178">
            <v>91670</v>
          </cell>
          <cell r="E178">
            <v>92586</v>
          </cell>
        </row>
        <row r="179">
          <cell r="A179" t="str">
            <v>Të tjera shpenzime korrente</v>
          </cell>
          <cell r="C179">
            <v>34700</v>
          </cell>
          <cell r="D179">
            <v>34700</v>
          </cell>
          <cell r="E179">
            <v>34700</v>
          </cell>
        </row>
        <row r="180">
          <cell r="A180" t="str">
            <v>Shpenzimet kapitale</v>
          </cell>
          <cell r="C180">
            <v>0</v>
          </cell>
          <cell r="D180">
            <v>0</v>
          </cell>
          <cell r="E180">
            <v>0</v>
          </cell>
        </row>
        <row r="181">
          <cell r="C181">
            <v>124860</v>
          </cell>
          <cell r="D181">
            <v>126370</v>
          </cell>
          <cell r="E181">
            <v>127286</v>
          </cell>
        </row>
        <row r="187">
          <cell r="A187" t="str">
            <v>10661</v>
          </cell>
        </row>
        <row r="188">
          <cell r="A188" t="str">
            <v>Pagat dhe sigurimet shoqërore</v>
          </cell>
        </row>
        <row r="189">
          <cell r="A189" t="str">
            <v>Të tjera shpenzime korrente</v>
          </cell>
          <cell r="C189">
            <v>9200</v>
          </cell>
          <cell r="D189">
            <v>9200</v>
          </cell>
          <cell r="E189">
            <v>11200</v>
          </cell>
        </row>
        <row r="190">
          <cell r="A190" t="str">
            <v>Shpenzimet kapitale</v>
          </cell>
          <cell r="C190">
            <v>41362</v>
          </cell>
          <cell r="D190">
            <v>28981</v>
          </cell>
          <cell r="E190">
            <v>28981</v>
          </cell>
        </row>
        <row r="191">
          <cell r="C191">
            <v>50562</v>
          </cell>
          <cell r="D191">
            <v>38181</v>
          </cell>
          <cell r="E191">
            <v>40181</v>
          </cell>
        </row>
        <row r="205">
          <cell r="A205" t="str">
            <v>TOTALI PAGAVE DHE SIGURIMEVE SHOQËRORE</v>
          </cell>
          <cell r="C205">
            <v>1410264</v>
          </cell>
          <cell r="D205">
            <v>1428809</v>
          </cell>
          <cell r="E205">
            <v>1440259</v>
          </cell>
        </row>
        <row r="206">
          <cell r="A206" t="str">
            <v>TOTALI I SHPENZIMEVE TË TJERA KORRENTE</v>
          </cell>
          <cell r="C206">
            <v>1281934</v>
          </cell>
          <cell r="D206">
            <v>1285936</v>
          </cell>
          <cell r="E206">
            <v>1282452</v>
          </cell>
        </row>
        <row r="207">
          <cell r="A207" t="str">
            <v>TOTALI I SHPENZIMEVE KAPITALE</v>
          </cell>
          <cell r="C207">
            <v>1090420</v>
          </cell>
          <cell r="D207">
            <v>1143167</v>
          </cell>
          <cell r="E207">
            <v>1203877</v>
          </cell>
        </row>
        <row r="208">
          <cell r="A208" t="str">
            <v>TOTALI I TAVANEVE TË PËRGJITHSHME</v>
          </cell>
          <cell r="C208">
            <v>3782618</v>
          </cell>
          <cell r="D208">
            <v>3857912</v>
          </cell>
          <cell r="E208">
            <v>3926588</v>
          </cell>
        </row>
        <row r="210">
          <cell r="A210" t="str">
            <v>MAKSIMUMI I TAVANIT</v>
          </cell>
          <cell r="C210">
            <v>3822618</v>
          </cell>
          <cell r="D210">
            <v>3900912</v>
          </cell>
          <cell r="E210">
            <v>3972589</v>
          </cell>
        </row>
        <row r="212">
          <cell r="A212" t="str">
            <v>FONDI REZERVE NË PËRQINDJE (%)</v>
          </cell>
          <cell r="C212">
            <v>7.8480000000000008E-3</v>
          </cell>
          <cell r="D212">
            <v>8.4302999999999999E-3</v>
          </cell>
          <cell r="E212">
            <v>1.88633E-2</v>
          </cell>
        </row>
        <row r="213">
          <cell r="A213" t="str">
            <v>FONDI REZERVE: 04910</v>
          </cell>
          <cell r="C213">
            <v>29999.906064000003</v>
          </cell>
          <cell r="D213">
            <v>32999.633762400001</v>
          </cell>
          <cell r="E213">
            <v>35999.872381299996</v>
          </cell>
        </row>
        <row r="214">
          <cell r="A214" t="str">
            <v>FONDI KONTINGJENCËS NË PËRQINDJE (%)</v>
          </cell>
          <cell r="C214">
            <v>2.6159999999999998E-3</v>
          </cell>
          <cell r="D214">
            <v>2.5546000000000002E-3</v>
          </cell>
          <cell r="E214">
            <v>5.2398000000000002E-3</v>
          </cell>
        </row>
        <row r="215">
          <cell r="A215" t="str">
            <v>FONDI KONTINGJENCËS: 04940</v>
          </cell>
          <cell r="C215">
            <v>9999.968687999999</v>
          </cell>
          <cell r="D215">
            <v>9999.7466768000013</v>
          </cell>
          <cell r="E215">
            <v>9999.9539478000006</v>
          </cell>
        </row>
        <row r="216">
          <cell r="A216" t="str">
            <v>TOTALI FONDEVE NË PËRQINDJE (%)</v>
          </cell>
          <cell r="C216">
            <v>1.0464000000000001E-2</v>
          </cell>
          <cell r="D216">
            <v>1.0984900000000001E-2</v>
          </cell>
          <cell r="E216">
            <v>2.4103099999999999E-2</v>
          </cell>
        </row>
        <row r="217">
          <cell r="A217" t="str">
            <v>TOTALI I FONDEVE REZERVE + KONTIGJENCË</v>
          </cell>
          <cell r="C217">
            <v>39999.874752000003</v>
          </cell>
          <cell r="E217">
            <v>45999.826329099997</v>
          </cell>
        </row>
      </sheetData>
      <sheetData sheetId="7">
        <row r="20">
          <cell r="B20" t="str">
            <v>1.1.</v>
          </cell>
        </row>
      </sheetData>
      <sheetData sheetId="8">
        <row r="5">
          <cell r="E5" t="str">
            <v>01110</v>
          </cell>
        </row>
      </sheetData>
      <sheetData sheetId="9">
        <row r="20">
          <cell r="B20" t="str">
            <v>1.1.</v>
          </cell>
        </row>
      </sheetData>
      <sheetData sheetId="10">
        <row r="5">
          <cell r="E5" t="str">
            <v>03140</v>
          </cell>
        </row>
      </sheetData>
      <sheetData sheetId="11">
        <row r="20">
          <cell r="B20" t="str">
            <v>1.1.</v>
          </cell>
        </row>
      </sheetData>
      <sheetData sheetId="12">
        <row r="5">
          <cell r="E5" t="str">
            <v>03280</v>
          </cell>
        </row>
      </sheetData>
      <sheetData sheetId="13">
        <row r="20">
          <cell r="B20" t="str">
            <v>1.1.</v>
          </cell>
        </row>
      </sheetData>
      <sheetData sheetId="14">
        <row r="5">
          <cell r="E5" t="str">
            <v>04130</v>
          </cell>
        </row>
      </sheetData>
      <sheetData sheetId="15">
        <row r="507">
          <cell r="S507" t="str">
            <v/>
          </cell>
        </row>
      </sheetData>
      <sheetData sheetId="16"/>
      <sheetData sheetId="17">
        <row r="20">
          <cell r="B20" t="str">
            <v>1.1.</v>
          </cell>
        </row>
      </sheetData>
      <sheetData sheetId="18">
        <row r="5">
          <cell r="E5" t="str">
            <v>04240</v>
          </cell>
        </row>
      </sheetData>
      <sheetData sheetId="19">
        <row r="20">
          <cell r="B20" t="str">
            <v>1.1.</v>
          </cell>
        </row>
      </sheetData>
      <sheetData sheetId="20">
        <row r="5">
          <cell r="E5" t="str">
            <v>04260</v>
          </cell>
        </row>
      </sheetData>
      <sheetData sheetId="21">
        <row r="20">
          <cell r="B20" t="str">
            <v>1.1.</v>
          </cell>
        </row>
      </sheetData>
      <sheetData sheetId="22">
        <row r="5">
          <cell r="E5" t="str">
            <v>04520</v>
          </cell>
        </row>
      </sheetData>
      <sheetData sheetId="23">
        <row r="507">
          <cell r="S507" t="str">
            <v/>
          </cell>
        </row>
      </sheetData>
      <sheetData sheetId="24"/>
      <sheetData sheetId="25">
        <row r="20">
          <cell r="B20" t="str">
            <v>1.1.</v>
          </cell>
        </row>
      </sheetData>
      <sheetData sheetId="26">
        <row r="5">
          <cell r="E5" t="str">
            <v>05100</v>
          </cell>
        </row>
      </sheetData>
      <sheetData sheetId="27">
        <row r="20">
          <cell r="B20" t="str">
            <v>1.1.</v>
          </cell>
        </row>
      </sheetData>
      <sheetData sheetId="28">
        <row r="5">
          <cell r="E5" t="str">
            <v>06140</v>
          </cell>
        </row>
      </sheetData>
      <sheetData sheetId="29">
        <row r="20">
          <cell r="B20" t="str">
            <v>1.1.</v>
          </cell>
        </row>
      </sheetData>
      <sheetData sheetId="30">
        <row r="5">
          <cell r="E5" t="str">
            <v>06260</v>
          </cell>
        </row>
      </sheetData>
      <sheetData sheetId="31">
        <row r="507">
          <cell r="S507" t="str">
            <v/>
          </cell>
        </row>
      </sheetData>
      <sheetData sheetId="32"/>
      <sheetData sheetId="33">
        <row r="507">
          <cell r="S507" t="str">
            <v/>
          </cell>
        </row>
      </sheetData>
      <sheetData sheetId="34"/>
      <sheetData sheetId="35">
        <row r="20">
          <cell r="B20" t="str">
            <v>1.1.</v>
          </cell>
        </row>
      </sheetData>
      <sheetData sheetId="36">
        <row r="5">
          <cell r="E5" t="str">
            <v>08130</v>
          </cell>
        </row>
      </sheetData>
      <sheetData sheetId="37">
        <row r="20">
          <cell r="B20" t="str">
            <v>1.1.</v>
          </cell>
        </row>
      </sheetData>
      <sheetData sheetId="38">
        <row r="5">
          <cell r="E5" t="str">
            <v>08220</v>
          </cell>
        </row>
      </sheetData>
      <sheetData sheetId="39">
        <row r="20">
          <cell r="B20" t="str">
            <v>1.1.</v>
          </cell>
        </row>
      </sheetData>
      <sheetData sheetId="40">
        <row r="5">
          <cell r="E5" t="str">
            <v>09120</v>
          </cell>
        </row>
      </sheetData>
      <sheetData sheetId="41">
        <row r="20">
          <cell r="B20" t="str">
            <v>1.1.</v>
          </cell>
        </row>
      </sheetData>
      <sheetData sheetId="42">
        <row r="5">
          <cell r="E5" t="str">
            <v>09230</v>
          </cell>
        </row>
      </sheetData>
      <sheetData sheetId="43">
        <row r="20">
          <cell r="B20" t="str">
            <v>1.1.</v>
          </cell>
        </row>
      </sheetData>
      <sheetData sheetId="44">
        <row r="5">
          <cell r="E5" t="str">
            <v>10430</v>
          </cell>
        </row>
      </sheetData>
      <sheetData sheetId="45">
        <row r="20">
          <cell r="B20" t="str">
            <v>1.1.</v>
          </cell>
        </row>
      </sheetData>
      <sheetData sheetId="46">
        <row r="5">
          <cell r="E5" t="str">
            <v>10661</v>
          </cell>
        </row>
      </sheetData>
      <sheetData sheetId="47"/>
      <sheetData sheetId="48">
        <row r="9">
          <cell r="A9" t="str">
            <v>01110</v>
          </cell>
        </row>
      </sheetData>
      <sheetData sheetId="49"/>
      <sheetData sheetId="50"/>
      <sheetData sheetId="51"/>
      <sheetData sheetId="52">
        <row r="3">
          <cell r="H3" t="str">
            <v>PBA</v>
          </cell>
        </row>
      </sheetData>
      <sheetData sheetId="53"/>
      <sheetData sheetId="54"/>
      <sheetData sheetId="55">
        <row r="5">
          <cell r="D5" t="str">
            <v>2023-2025</v>
          </cell>
        </row>
      </sheetData>
      <sheetData sheetId="56"/>
      <sheetData sheetId="57"/>
      <sheetData sheetId="58"/>
      <sheetData sheetId="59"/>
      <sheetData sheetId="60"/>
      <sheetData sheetId="61">
        <row r="3">
          <cell r="B3" t="str">
            <v>Shërbimet e Përgjithshme Publike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2849-A71D-4AB6-8BE2-4D9C315D3483}">
  <sheetPr>
    <tabColor rgb="FF00B050"/>
    <pageSetUpPr fitToPage="1"/>
  </sheetPr>
  <dimension ref="A1:K95"/>
  <sheetViews>
    <sheetView zoomScale="80" zoomScaleNormal="80" workbookViewId="0">
      <selection activeCell="B2" sqref="B2:J96"/>
    </sheetView>
  </sheetViews>
  <sheetFormatPr defaultColWidth="8.85546875" defaultRowHeight="15" x14ac:dyDescent="0.25"/>
  <cols>
    <col min="1" max="1" width="4.28515625" customWidth="1"/>
    <col min="2" max="2" width="7.7109375" bestFit="1" customWidth="1"/>
    <col min="3" max="3" width="71.85546875" customWidth="1"/>
    <col min="4" max="10" width="15.7109375" customWidth="1"/>
    <col min="11" max="11" width="4.28515625" customWidth="1"/>
  </cols>
  <sheetData>
    <row r="1" spans="1:11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thickBot="1" x14ac:dyDescent="0.3">
      <c r="A2" s="1"/>
      <c r="B2" s="239" t="s">
        <v>188</v>
      </c>
      <c r="C2" s="240"/>
      <c r="D2" s="32">
        <f>'[1](C1) Burimet buxhetore'!D4</f>
        <v>2020</v>
      </c>
      <c r="E2" s="32">
        <f>'[1](C1) Burimet buxhetore'!E4</f>
        <v>2021</v>
      </c>
      <c r="F2" s="31">
        <f>'[1](C1) Burimet buxhetore'!F4</f>
        <v>2022</v>
      </c>
      <c r="G2" s="31">
        <f>'[1](C1) Burimet buxhetore'!G4</f>
        <v>2022</v>
      </c>
      <c r="H2" s="30">
        <f>'[1](C1) Burimet buxhetore'!H4</f>
        <v>2023</v>
      </c>
      <c r="I2" s="30">
        <f>'[1](C1) Burimet buxhetore'!I4</f>
        <v>2024</v>
      </c>
      <c r="J2" s="29">
        <f>'[1](C1) Burimet buxhetore'!J4</f>
        <v>2025</v>
      </c>
      <c r="K2" s="1"/>
    </row>
    <row r="3" spans="1:11" ht="15.75" thickBot="1" x14ac:dyDescent="0.3">
      <c r="A3" s="1"/>
      <c r="B3" s="241"/>
      <c r="C3" s="242"/>
      <c r="D3" s="28" t="s">
        <v>0</v>
      </c>
      <c r="E3" s="28" t="s">
        <v>0</v>
      </c>
      <c r="F3" s="4" t="s">
        <v>187</v>
      </c>
      <c r="G3" s="4" t="s">
        <v>186</v>
      </c>
      <c r="H3" s="27" t="s">
        <v>185</v>
      </c>
      <c r="I3" s="27" t="s">
        <v>185</v>
      </c>
      <c r="J3" s="27" t="s">
        <v>185</v>
      </c>
      <c r="K3" s="1"/>
    </row>
    <row r="4" spans="1:11" ht="15.75" customHeight="1" thickBot="1" x14ac:dyDescent="0.3">
      <c r="A4" s="1"/>
      <c r="B4" s="20" t="s">
        <v>184</v>
      </c>
      <c r="C4" s="19" t="s">
        <v>183</v>
      </c>
      <c r="D4" s="18">
        <f>'[1](C1) Burimet buxhetore'!D6</f>
        <v>1107923</v>
      </c>
      <c r="E4" s="18">
        <f>'[1](C1) Burimet buxhetore'!E6</f>
        <v>1575084</v>
      </c>
      <c r="F4" s="18">
        <f>'[1](C1) Burimet buxhetore'!F6</f>
        <v>2027023</v>
      </c>
      <c r="G4" s="18">
        <f>'[1](C1) Burimet buxhetore'!G6</f>
        <v>2027023</v>
      </c>
      <c r="H4" s="18">
        <f>'[1](C1) Burimet buxhetore'!H6</f>
        <v>2081096</v>
      </c>
      <c r="I4" s="18">
        <f>'[1](C1) Burimet buxhetore'!I6</f>
        <v>2091176</v>
      </c>
      <c r="J4" s="17">
        <f>'[1](C1) Burimet buxhetore'!J6</f>
        <v>2091176</v>
      </c>
      <c r="K4" s="1"/>
    </row>
    <row r="5" spans="1:11" ht="32.25" customHeight="1" thickBot="1" x14ac:dyDescent="0.3">
      <c r="A5" s="1"/>
      <c r="B5" s="16" t="s">
        <v>182</v>
      </c>
      <c r="C5" s="16" t="s">
        <v>181</v>
      </c>
      <c r="D5" s="15">
        <f>'[1](C1) Burimet buxhetore'!D7</f>
        <v>439854</v>
      </c>
      <c r="E5" s="15">
        <f>'[1](C1) Burimet buxhetore'!E7</f>
        <v>712692</v>
      </c>
      <c r="F5" s="15">
        <f>'[1](C1) Burimet buxhetore'!F7</f>
        <v>865068</v>
      </c>
      <c r="G5" s="15">
        <f>'[1](C1) Burimet buxhetore'!G7</f>
        <v>865068</v>
      </c>
      <c r="H5" s="15">
        <f>'[1](C1) Burimet buxhetore'!H7</f>
        <v>897455</v>
      </c>
      <c r="I5" s="15">
        <f>'[1](C1) Burimet buxhetore'!I7</f>
        <v>891335</v>
      </c>
      <c r="J5" s="14">
        <f>'[1](C1) Burimet buxhetore'!J7</f>
        <v>891335</v>
      </c>
      <c r="K5" s="1"/>
    </row>
    <row r="6" spans="1:11" x14ac:dyDescent="0.25">
      <c r="A6" s="1"/>
      <c r="B6" s="23" t="s">
        <v>180</v>
      </c>
      <c r="C6" s="23" t="s">
        <v>179</v>
      </c>
      <c r="D6" s="22">
        <f>'[1](C1) Burimet buxhetore'!D8</f>
        <v>31318</v>
      </c>
      <c r="E6" s="22">
        <f>'[1](C1) Burimet buxhetore'!E8</f>
        <v>27951</v>
      </c>
      <c r="F6" s="22">
        <f>'[1](C1) Burimet buxhetore'!F8</f>
        <v>0</v>
      </c>
      <c r="G6" s="22">
        <f>'[1](C1) Burimet buxhetore'!G8</f>
        <v>0</v>
      </c>
      <c r="H6" s="22">
        <f>'[1](C1) Burimet buxhetore'!H8</f>
        <v>0</v>
      </c>
      <c r="I6" s="22">
        <f>'[1](C1) Burimet buxhetore'!I8</f>
        <v>0</v>
      </c>
      <c r="J6" s="21">
        <f>'[1](C1) Burimet buxhetore'!J8</f>
        <v>0</v>
      </c>
      <c r="K6" s="1"/>
    </row>
    <row r="7" spans="1:11" x14ac:dyDescent="0.25">
      <c r="A7" s="1"/>
      <c r="B7" s="23" t="s">
        <v>178</v>
      </c>
      <c r="C7" s="23" t="s">
        <v>177</v>
      </c>
      <c r="D7" s="22">
        <f>'[1](C1) Burimet buxhetore'!D9</f>
        <v>197699</v>
      </c>
      <c r="E7" s="22">
        <f>'[1](C1) Burimet buxhetore'!E9</f>
        <v>355968</v>
      </c>
      <c r="F7" s="22">
        <f>'[1](C1) Burimet buxhetore'!F9</f>
        <v>479733</v>
      </c>
      <c r="G7" s="22">
        <f>'[1](C1) Burimet buxhetore'!G9</f>
        <v>479733</v>
      </c>
      <c r="H7" s="22">
        <f>'[1](C1) Burimet buxhetore'!H9</f>
        <v>491000</v>
      </c>
      <c r="I7" s="22">
        <f>'[1](C1) Burimet buxhetore'!I9</f>
        <v>502000</v>
      </c>
      <c r="J7" s="21">
        <f>'[1](C1) Burimet buxhetore'!J9</f>
        <v>502000</v>
      </c>
      <c r="K7" s="1"/>
    </row>
    <row r="8" spans="1:11" x14ac:dyDescent="0.25">
      <c r="A8" s="1"/>
      <c r="B8" s="26" t="s">
        <v>176</v>
      </c>
      <c r="C8" s="26" t="s">
        <v>175</v>
      </c>
      <c r="D8" s="25">
        <f>'[1](C1) Burimet buxhetore'!D10</f>
        <v>178289</v>
      </c>
      <c r="E8" s="25">
        <f>'[1](C1) Burimet buxhetore'!E10</f>
        <v>322767</v>
      </c>
      <c r="F8" s="25">
        <f>'[1](C1) Burimet buxhetore'!F10</f>
        <v>405000</v>
      </c>
      <c r="G8" s="25">
        <f>'[1](C1) Burimet buxhetore'!G10</f>
        <v>405000</v>
      </c>
      <c r="H8" s="25">
        <f>'[1](C1) Burimet buxhetore'!H10</f>
        <v>413000</v>
      </c>
      <c r="I8" s="25">
        <f>'[1](C1) Burimet buxhetore'!I10</f>
        <v>421000</v>
      </c>
      <c r="J8" s="24">
        <f>'[1](C1) Burimet buxhetore'!J10</f>
        <v>421000</v>
      </c>
      <c r="K8" s="1"/>
    </row>
    <row r="9" spans="1:11" x14ac:dyDescent="0.25">
      <c r="A9" s="1"/>
      <c r="B9" s="26" t="s">
        <v>174</v>
      </c>
      <c r="C9" s="26" t="s">
        <v>173</v>
      </c>
      <c r="D9" s="25">
        <f>'[1](C1) Burimet buxhetore'!D11</f>
        <v>3019</v>
      </c>
      <c r="E9" s="25">
        <f>'[1](C1) Burimet buxhetore'!E11</f>
        <v>4910</v>
      </c>
      <c r="F9" s="25">
        <f>'[1](C1) Burimet buxhetore'!F11</f>
        <v>44733</v>
      </c>
      <c r="G9" s="25">
        <f>'[1](C1) Burimet buxhetore'!G11</f>
        <v>44733</v>
      </c>
      <c r="H9" s="25">
        <f>'[1](C1) Burimet buxhetore'!H11</f>
        <v>46000</v>
      </c>
      <c r="I9" s="25">
        <f>'[1](C1) Burimet buxhetore'!I11</f>
        <v>47000</v>
      </c>
      <c r="J9" s="24">
        <f>'[1](C1) Burimet buxhetore'!J11</f>
        <v>47000</v>
      </c>
      <c r="K9" s="1"/>
    </row>
    <row r="10" spans="1:11" x14ac:dyDescent="0.25">
      <c r="A10" s="1"/>
      <c r="B10" s="26" t="s">
        <v>172</v>
      </c>
      <c r="C10" s="26" t="s">
        <v>171</v>
      </c>
      <c r="D10" s="25">
        <f>'[1](C1) Burimet buxhetore'!D12</f>
        <v>16391</v>
      </c>
      <c r="E10" s="25">
        <f>'[1](C1) Burimet buxhetore'!E12</f>
        <v>28291</v>
      </c>
      <c r="F10" s="25">
        <f>'[1](C1) Burimet buxhetore'!F12</f>
        <v>30000</v>
      </c>
      <c r="G10" s="25">
        <f>'[1](C1) Burimet buxhetore'!G12</f>
        <v>30000</v>
      </c>
      <c r="H10" s="25">
        <f>'[1](C1) Burimet buxhetore'!H12</f>
        <v>32000</v>
      </c>
      <c r="I10" s="25">
        <f>'[1](C1) Burimet buxhetore'!I12</f>
        <v>34000</v>
      </c>
      <c r="J10" s="24">
        <f>'[1](C1) Burimet buxhetore'!J12</f>
        <v>34000</v>
      </c>
      <c r="K10" s="1"/>
    </row>
    <row r="11" spans="1:11" x14ac:dyDescent="0.25">
      <c r="A11" s="1"/>
      <c r="B11" s="26" t="s">
        <v>170</v>
      </c>
      <c r="C11" s="26" t="s">
        <v>169</v>
      </c>
      <c r="D11" s="25">
        <f>'[1](C1) Burimet buxhetore'!D13</f>
        <v>0</v>
      </c>
      <c r="E11" s="25">
        <f>'[1](C1) Burimet buxhetore'!E13</f>
        <v>0</v>
      </c>
      <c r="F11" s="25">
        <f>'[1](C1) Burimet buxhetore'!F13</f>
        <v>0</v>
      </c>
      <c r="G11" s="25">
        <f>'[1](C1) Burimet buxhetore'!G13</f>
        <v>0</v>
      </c>
      <c r="H11" s="25">
        <f>'[1](C1) Burimet buxhetore'!H13</f>
        <v>0</v>
      </c>
      <c r="I11" s="25">
        <f>'[1](C1) Burimet buxhetore'!I13</f>
        <v>0</v>
      </c>
      <c r="J11" s="24">
        <f>'[1](C1) Burimet buxhetore'!J13</f>
        <v>0</v>
      </c>
      <c r="K11" s="1"/>
    </row>
    <row r="12" spans="1:11" x14ac:dyDescent="0.25">
      <c r="A12" s="1"/>
      <c r="B12" s="23" t="s">
        <v>168</v>
      </c>
      <c r="C12" s="23" t="s">
        <v>167</v>
      </c>
      <c r="D12" s="22">
        <f>'[1](C1) Burimet buxhetore'!D14</f>
        <v>4543</v>
      </c>
      <c r="E12" s="22">
        <f>'[1](C1) Burimet buxhetore'!E14</f>
        <v>18796</v>
      </c>
      <c r="F12" s="22">
        <f>'[1](C1) Burimet buxhetore'!F14</f>
        <v>30000</v>
      </c>
      <c r="G12" s="22">
        <f>'[1](C1) Burimet buxhetore'!G14</f>
        <v>30000</v>
      </c>
      <c r="H12" s="22">
        <f>'[1](C1) Burimet buxhetore'!H14</f>
        <v>32000</v>
      </c>
      <c r="I12" s="22">
        <f>'[1](C1) Burimet buxhetore'!I14</f>
        <v>34000</v>
      </c>
      <c r="J12" s="21">
        <f>'[1](C1) Burimet buxhetore'!J14</f>
        <v>34000</v>
      </c>
      <c r="K12" s="1"/>
    </row>
    <row r="13" spans="1:11" x14ac:dyDescent="0.25">
      <c r="A13" s="1"/>
      <c r="B13" s="23" t="s">
        <v>166</v>
      </c>
      <c r="C13" s="23" t="s">
        <v>165</v>
      </c>
      <c r="D13" s="22">
        <f>'[1](C1) Burimet buxhetore'!D15</f>
        <v>192951</v>
      </c>
      <c r="E13" s="22">
        <f>'[1](C1) Burimet buxhetore'!E15</f>
        <v>292858</v>
      </c>
      <c r="F13" s="22">
        <f>'[1](C1) Burimet buxhetore'!F15</f>
        <v>280880</v>
      </c>
      <c r="G13" s="22">
        <f>'[1](C1) Burimet buxhetore'!G15</f>
        <v>280880</v>
      </c>
      <c r="H13" s="22">
        <f>'[1](C1) Burimet buxhetore'!H15</f>
        <v>300000</v>
      </c>
      <c r="I13" s="22">
        <f>'[1](C1) Burimet buxhetore'!I15</f>
        <v>280880</v>
      </c>
      <c r="J13" s="21">
        <f>'[1](C1) Burimet buxhetore'!J15</f>
        <v>280880</v>
      </c>
      <c r="K13" s="1"/>
    </row>
    <row r="14" spans="1:11" x14ac:dyDescent="0.25">
      <c r="A14" s="1"/>
      <c r="B14" s="23" t="s">
        <v>164</v>
      </c>
      <c r="C14" s="23" t="s">
        <v>163</v>
      </c>
      <c r="D14" s="22">
        <f>'[1](C1) Burimet buxhetore'!D16</f>
        <v>13343</v>
      </c>
      <c r="E14" s="22">
        <f>'[1](C1) Burimet buxhetore'!E16</f>
        <v>17119</v>
      </c>
      <c r="F14" s="22">
        <f>'[1](C1) Burimet buxhetore'!F16</f>
        <v>30455</v>
      </c>
      <c r="G14" s="22">
        <f>'[1](C1) Burimet buxhetore'!G16</f>
        <v>30455</v>
      </c>
      <c r="H14" s="22">
        <f>'[1](C1) Burimet buxhetore'!H16</f>
        <v>30455</v>
      </c>
      <c r="I14" s="22">
        <f>'[1](C1) Burimet buxhetore'!I16</f>
        <v>30455</v>
      </c>
      <c r="J14" s="21">
        <f>'[1](C1) Burimet buxhetore'!J16</f>
        <v>30455</v>
      </c>
      <c r="K14" s="1"/>
    </row>
    <row r="15" spans="1:11" x14ac:dyDescent="0.25">
      <c r="A15" s="1"/>
      <c r="B15" s="23" t="s">
        <v>162</v>
      </c>
      <c r="C15" s="23" t="s">
        <v>161</v>
      </c>
      <c r="D15" s="22">
        <f>'[1](C1) Burimet buxhetore'!D17</f>
        <v>0</v>
      </c>
      <c r="E15" s="22">
        <f>'[1](C1) Burimet buxhetore'!E17</f>
        <v>0</v>
      </c>
      <c r="F15" s="22">
        <f>'[1](C1) Burimet buxhetore'!F17</f>
        <v>0</v>
      </c>
      <c r="G15" s="22">
        <f>'[1](C1) Burimet buxhetore'!G17</f>
        <v>0</v>
      </c>
      <c r="H15" s="22">
        <f>'[1](C1) Burimet buxhetore'!H17</f>
        <v>0</v>
      </c>
      <c r="I15" s="22">
        <f>'[1](C1) Burimet buxhetore'!I17</f>
        <v>0</v>
      </c>
      <c r="J15" s="21">
        <f>'[1](C1) Burimet buxhetore'!J17</f>
        <v>0</v>
      </c>
      <c r="K15" s="1"/>
    </row>
    <row r="16" spans="1:11" x14ac:dyDescent="0.25">
      <c r="A16" s="1"/>
      <c r="B16" s="23" t="s">
        <v>160</v>
      </c>
      <c r="C16" s="23" t="s">
        <v>159</v>
      </c>
      <c r="D16" s="22">
        <f>'[1](C1) Burimet buxhetore'!D18</f>
        <v>0</v>
      </c>
      <c r="E16" s="22">
        <f>'[1](C1) Burimet buxhetore'!E18</f>
        <v>0</v>
      </c>
      <c r="F16" s="22">
        <f>'[1](C1) Burimet buxhetore'!F18</f>
        <v>44000</v>
      </c>
      <c r="G16" s="22">
        <f>'[1](C1) Burimet buxhetore'!G18</f>
        <v>44000</v>
      </c>
      <c r="H16" s="22">
        <f>'[1](C1) Burimet buxhetore'!H18</f>
        <v>44000</v>
      </c>
      <c r="I16" s="22">
        <f>'[1](C1) Burimet buxhetore'!I18</f>
        <v>44000</v>
      </c>
      <c r="J16" s="21">
        <f>'[1](C1) Burimet buxhetore'!J18</f>
        <v>44000</v>
      </c>
      <c r="K16" s="1"/>
    </row>
    <row r="17" spans="1:11" x14ac:dyDescent="0.25">
      <c r="A17" s="1"/>
      <c r="B17" s="23" t="s">
        <v>158</v>
      </c>
      <c r="C17" s="23" t="s">
        <v>157</v>
      </c>
      <c r="D17" s="22">
        <f>'[1](C1) Burimet buxhetore'!D19</f>
        <v>0</v>
      </c>
      <c r="E17" s="22">
        <f>'[1](C1) Burimet buxhetore'!E19</f>
        <v>0</v>
      </c>
      <c r="F17" s="22">
        <f>'[1](C1) Burimet buxhetore'!F19</f>
        <v>0</v>
      </c>
      <c r="G17" s="22">
        <f>'[1](C1) Burimet buxhetore'!G19</f>
        <v>0</v>
      </c>
      <c r="H17" s="22">
        <f>'[1](C1) Burimet buxhetore'!H19</f>
        <v>0</v>
      </c>
      <c r="I17" s="22">
        <f>'[1](C1) Burimet buxhetore'!I19</f>
        <v>0</v>
      </c>
      <c r="J17" s="21">
        <f>'[1](C1) Burimet buxhetore'!J19</f>
        <v>0</v>
      </c>
      <c r="K17" s="1"/>
    </row>
    <row r="18" spans="1:11" ht="15.75" thickBot="1" x14ac:dyDescent="0.3">
      <c r="A18" s="1"/>
      <c r="B18" s="23" t="s">
        <v>156</v>
      </c>
      <c r="C18" s="23" t="s">
        <v>155</v>
      </c>
      <c r="D18" s="22">
        <f>'[1](C1) Burimet buxhetore'!D20</f>
        <v>0</v>
      </c>
      <c r="E18" s="22">
        <f>'[1](C1) Burimet buxhetore'!E20</f>
        <v>0</v>
      </c>
      <c r="F18" s="22">
        <f>'[1](C1) Burimet buxhetore'!F20</f>
        <v>0</v>
      </c>
      <c r="G18" s="22">
        <f>'[1](C1) Burimet buxhetore'!G20</f>
        <v>0</v>
      </c>
      <c r="H18" s="22">
        <f>'[1](C1) Burimet buxhetore'!H20</f>
        <v>0</v>
      </c>
      <c r="I18" s="22">
        <f>'[1](C1) Burimet buxhetore'!I20</f>
        <v>0</v>
      </c>
      <c r="J18" s="21">
        <f>'[1](C1) Burimet buxhetore'!J20</f>
        <v>0</v>
      </c>
      <c r="K18" s="1"/>
    </row>
    <row r="19" spans="1:11" ht="15.75" thickBot="1" x14ac:dyDescent="0.3">
      <c r="A19" s="1"/>
      <c r="B19" s="16" t="s">
        <v>154</v>
      </c>
      <c r="C19" s="16" t="s">
        <v>153</v>
      </c>
      <c r="D19" s="15">
        <f>'[1](C1) Burimet buxhetore'!D21</f>
        <v>274928</v>
      </c>
      <c r="E19" s="15">
        <f>'[1](C1) Burimet buxhetore'!E21</f>
        <v>292622</v>
      </c>
      <c r="F19" s="15">
        <f>'[1](C1) Burimet buxhetore'!F21</f>
        <v>370525</v>
      </c>
      <c r="G19" s="15">
        <f>'[1](C1) Burimet buxhetore'!G21</f>
        <v>370525</v>
      </c>
      <c r="H19" s="15">
        <f>'[1](C1) Burimet buxhetore'!H21</f>
        <v>381550</v>
      </c>
      <c r="I19" s="15">
        <f>'[1](C1) Burimet buxhetore'!I21</f>
        <v>387650</v>
      </c>
      <c r="J19" s="14">
        <f>'[1](C1) Burimet buxhetore'!J21</f>
        <v>387650</v>
      </c>
      <c r="K19" s="1"/>
    </row>
    <row r="20" spans="1:11" x14ac:dyDescent="0.25">
      <c r="A20" s="1"/>
      <c r="B20" s="23" t="s">
        <v>152</v>
      </c>
      <c r="C20" s="23" t="s">
        <v>151</v>
      </c>
      <c r="D20" s="22">
        <f>'[1](C1) Burimet buxhetore'!D22</f>
        <v>88760</v>
      </c>
      <c r="E20" s="22">
        <f>'[1](C1) Burimet buxhetore'!E22</f>
        <v>81817</v>
      </c>
      <c r="F20" s="22">
        <f>'[1](C1) Burimet buxhetore'!F22</f>
        <v>210000</v>
      </c>
      <c r="G20" s="22">
        <f>'[1](C1) Burimet buxhetore'!G22</f>
        <v>210000</v>
      </c>
      <c r="H20" s="22">
        <f>'[1](C1) Burimet buxhetore'!H22</f>
        <v>215000</v>
      </c>
      <c r="I20" s="22">
        <f>'[1](C1) Burimet buxhetore'!I22</f>
        <v>215000</v>
      </c>
      <c r="J20" s="21">
        <f>'[1](C1) Burimet buxhetore'!J22</f>
        <v>215000</v>
      </c>
      <c r="K20" s="1"/>
    </row>
    <row r="21" spans="1:11" x14ac:dyDescent="0.25">
      <c r="A21" s="1"/>
      <c r="B21" s="23" t="s">
        <v>150</v>
      </c>
      <c r="C21" s="23" t="s">
        <v>149</v>
      </c>
      <c r="D21" s="22">
        <f>'[1](C1) Burimet buxhetore'!D23</f>
        <v>146325</v>
      </c>
      <c r="E21" s="22">
        <f>'[1](C1) Burimet buxhetore'!E23</f>
        <v>157887</v>
      </c>
      <c r="F21" s="22">
        <f>'[1](C1) Burimet buxhetore'!F23</f>
        <v>140000</v>
      </c>
      <c r="G21" s="22">
        <f>'[1](C1) Burimet buxhetore'!G23</f>
        <v>140000</v>
      </c>
      <c r="H21" s="22">
        <f>'[1](C1) Burimet buxhetore'!H23</f>
        <v>145000</v>
      </c>
      <c r="I21" s="22">
        <f>'[1](C1) Burimet buxhetore'!I23</f>
        <v>150000</v>
      </c>
      <c r="J21" s="21">
        <f>'[1](C1) Burimet buxhetore'!J23</f>
        <v>150000</v>
      </c>
      <c r="K21" s="1"/>
    </row>
    <row r="22" spans="1:11" x14ac:dyDescent="0.25">
      <c r="A22" s="1"/>
      <c r="B22" s="23" t="s">
        <v>148</v>
      </c>
      <c r="C22" s="23" t="s">
        <v>147</v>
      </c>
      <c r="D22" s="22">
        <f>'[1](C1) Burimet buxhetore'!D24</f>
        <v>50</v>
      </c>
      <c r="E22" s="22">
        <f>'[1](C1) Burimet buxhetore'!E24</f>
        <v>26</v>
      </c>
      <c r="F22" s="22">
        <f>'[1](C1) Burimet buxhetore'!F24</f>
        <v>50</v>
      </c>
      <c r="G22" s="22">
        <f>'[1](C1) Burimet buxhetore'!G24</f>
        <v>50</v>
      </c>
      <c r="H22" s="22">
        <f>'[1](C1) Burimet buxhetore'!H24</f>
        <v>50</v>
      </c>
      <c r="I22" s="22">
        <f>'[1](C1) Burimet buxhetore'!I24</f>
        <v>50</v>
      </c>
      <c r="J22" s="21">
        <f>'[1](C1) Burimet buxhetore'!J24</f>
        <v>50</v>
      </c>
      <c r="K22" s="1"/>
    </row>
    <row r="23" spans="1:11" x14ac:dyDescent="0.25">
      <c r="A23" s="1"/>
      <c r="B23" s="23" t="s">
        <v>146</v>
      </c>
      <c r="C23" s="23" t="s">
        <v>145</v>
      </c>
      <c r="D23" s="22">
        <f>'[1](C1) Burimet buxhetore'!D25</f>
        <v>39793</v>
      </c>
      <c r="E23" s="22">
        <f>'[1](C1) Burimet buxhetore'!E25</f>
        <v>52892</v>
      </c>
      <c r="F23" s="22">
        <f>'[1](C1) Burimet buxhetore'!F25</f>
        <v>20475</v>
      </c>
      <c r="G23" s="22">
        <f>'[1](C1) Burimet buxhetore'!G25</f>
        <v>20475</v>
      </c>
      <c r="H23" s="22">
        <f>'[1](C1) Burimet buxhetore'!H25</f>
        <v>21500</v>
      </c>
      <c r="I23" s="22">
        <f>'[1](C1) Burimet buxhetore'!I25</f>
        <v>22600</v>
      </c>
      <c r="J23" s="21">
        <f>'[1](C1) Burimet buxhetore'!J25</f>
        <v>22600</v>
      </c>
      <c r="K23" s="1"/>
    </row>
    <row r="24" spans="1:11" ht="15.75" thickBot="1" x14ac:dyDescent="0.3">
      <c r="A24" s="1"/>
      <c r="B24" s="23" t="s">
        <v>144</v>
      </c>
      <c r="C24" s="23" t="s">
        <v>143</v>
      </c>
      <c r="D24" s="22">
        <f>'[1](C1) Burimet buxhetore'!D26</f>
        <v>0</v>
      </c>
      <c r="E24" s="22">
        <f>'[1](C1) Burimet buxhetore'!E26</f>
        <v>0</v>
      </c>
      <c r="F24" s="22">
        <f>'[1](C1) Burimet buxhetore'!F26</f>
        <v>0</v>
      </c>
      <c r="G24" s="22">
        <f>'[1](C1) Burimet buxhetore'!G26</f>
        <v>0</v>
      </c>
      <c r="H24" s="22">
        <f>'[1](C1) Burimet buxhetore'!H26</f>
        <v>0</v>
      </c>
      <c r="I24" s="22">
        <f>'[1](C1) Burimet buxhetore'!I26</f>
        <v>0</v>
      </c>
      <c r="J24" s="21">
        <f>'[1](C1) Burimet buxhetore'!J26</f>
        <v>0</v>
      </c>
      <c r="K24" s="1"/>
    </row>
    <row r="25" spans="1:11" ht="15.75" thickBot="1" x14ac:dyDescent="0.3">
      <c r="A25" s="1"/>
      <c r="B25" s="16" t="s">
        <v>142</v>
      </c>
      <c r="C25" s="16" t="s">
        <v>141</v>
      </c>
      <c r="D25" s="15">
        <f>'[1](C1) Burimet buxhetore'!D27</f>
        <v>312170</v>
      </c>
      <c r="E25" s="15">
        <f>'[1](C1) Burimet buxhetore'!E27</f>
        <v>479598</v>
      </c>
      <c r="F25" s="15">
        <f>'[1](C1) Burimet buxhetore'!F27</f>
        <v>723248</v>
      </c>
      <c r="G25" s="15">
        <f>'[1](C1) Burimet buxhetore'!G27</f>
        <v>723248</v>
      </c>
      <c r="H25" s="15">
        <f>'[1](C1) Burimet buxhetore'!H27</f>
        <v>731399</v>
      </c>
      <c r="I25" s="15">
        <f>'[1](C1) Burimet buxhetore'!I27</f>
        <v>738499</v>
      </c>
      <c r="J25" s="14">
        <f>'[1](C1) Burimet buxhetore'!J27</f>
        <v>738499</v>
      </c>
      <c r="K25" s="1"/>
    </row>
    <row r="26" spans="1:11" x14ac:dyDescent="0.25">
      <c r="A26" s="1"/>
      <c r="B26" s="23" t="s">
        <v>140</v>
      </c>
      <c r="C26" s="23" t="s">
        <v>139</v>
      </c>
      <c r="D26" s="22">
        <f>'[1](C1) Burimet buxhetore'!D28</f>
        <v>112713</v>
      </c>
      <c r="E26" s="22">
        <f>'[1](C1) Burimet buxhetore'!E28</f>
        <v>205414</v>
      </c>
      <c r="F26" s="22">
        <f>'[1](C1) Burimet buxhetore'!F28</f>
        <v>310000</v>
      </c>
      <c r="G26" s="22">
        <f>'[1](C1) Burimet buxhetore'!G28</f>
        <v>310000</v>
      </c>
      <c r="H26" s="22">
        <f>'[1](C1) Burimet buxhetore'!H28</f>
        <v>315000</v>
      </c>
      <c r="I26" s="22">
        <f>'[1](C1) Burimet buxhetore'!I28</f>
        <v>320000</v>
      </c>
      <c r="J26" s="21">
        <f>'[1](C1) Burimet buxhetore'!J28</f>
        <v>320000</v>
      </c>
      <c r="K26" s="1"/>
    </row>
    <row r="27" spans="1:11" x14ac:dyDescent="0.25">
      <c r="A27" s="1"/>
      <c r="B27" s="26" t="s">
        <v>138</v>
      </c>
      <c r="C27" s="26" t="s">
        <v>137</v>
      </c>
      <c r="D27" s="25">
        <f>'[1](C1) Burimet buxhetore'!D29</f>
        <v>16799</v>
      </c>
      <c r="E27" s="25">
        <f>'[1](C1) Burimet buxhetore'!E29</f>
        <v>67966</v>
      </c>
      <c r="F27" s="25">
        <f>'[1](C1) Burimet buxhetore'!F29</f>
        <v>130000</v>
      </c>
      <c r="G27" s="25">
        <f>'[1](C1) Burimet buxhetore'!G29</f>
        <v>130000</v>
      </c>
      <c r="H27" s="25">
        <f>'[1](C1) Burimet buxhetore'!H29</f>
        <v>133000</v>
      </c>
      <c r="I27" s="25">
        <f>'[1](C1) Burimet buxhetore'!I29</f>
        <v>136000</v>
      </c>
      <c r="J27" s="24">
        <f>'[1](C1) Burimet buxhetore'!J29</f>
        <v>136000</v>
      </c>
      <c r="K27" s="1"/>
    </row>
    <row r="28" spans="1:11" x14ac:dyDescent="0.25">
      <c r="A28" s="1"/>
      <c r="B28" s="26" t="s">
        <v>136</v>
      </c>
      <c r="C28" s="26" t="s">
        <v>135</v>
      </c>
      <c r="D28" s="25">
        <f>'[1](C1) Burimet buxhetore'!D30</f>
        <v>0</v>
      </c>
      <c r="E28" s="25">
        <f>'[1](C1) Burimet buxhetore'!E30</f>
        <v>0</v>
      </c>
      <c r="F28" s="25">
        <f>'[1](C1) Burimet buxhetore'!F30</f>
        <v>0</v>
      </c>
      <c r="G28" s="25">
        <f>'[1](C1) Burimet buxhetore'!G30</f>
        <v>0</v>
      </c>
      <c r="H28" s="25">
        <f>'[1](C1) Burimet buxhetore'!H30</f>
        <v>0</v>
      </c>
      <c r="I28" s="25">
        <f>'[1](C1) Burimet buxhetore'!I30</f>
        <v>0</v>
      </c>
      <c r="J28" s="24">
        <f>'[1](C1) Burimet buxhetore'!J30</f>
        <v>0</v>
      </c>
      <c r="K28" s="1"/>
    </row>
    <row r="29" spans="1:11" x14ac:dyDescent="0.25">
      <c r="A29" s="1"/>
      <c r="B29" s="26" t="s">
        <v>134</v>
      </c>
      <c r="C29" s="26" t="s">
        <v>133</v>
      </c>
      <c r="D29" s="25">
        <f>'[1](C1) Burimet buxhetore'!D31</f>
        <v>95914</v>
      </c>
      <c r="E29" s="25">
        <f>'[1](C1) Burimet buxhetore'!E31</f>
        <v>137448</v>
      </c>
      <c r="F29" s="25">
        <f>'[1](C1) Burimet buxhetore'!F31</f>
        <v>180000</v>
      </c>
      <c r="G29" s="25">
        <f>'[1](C1) Burimet buxhetore'!G31</f>
        <v>180000</v>
      </c>
      <c r="H29" s="25">
        <f>'[1](C1) Burimet buxhetore'!H31</f>
        <v>182000</v>
      </c>
      <c r="I29" s="25">
        <f>'[1](C1) Burimet buxhetore'!I31</f>
        <v>184000</v>
      </c>
      <c r="J29" s="24">
        <f>'[1](C1) Burimet buxhetore'!J31</f>
        <v>184000</v>
      </c>
      <c r="K29" s="1"/>
    </row>
    <row r="30" spans="1:11" x14ac:dyDescent="0.25">
      <c r="A30" s="1"/>
      <c r="B30" s="23" t="s">
        <v>132</v>
      </c>
      <c r="C30" s="23" t="s">
        <v>131</v>
      </c>
      <c r="D30" s="22">
        <f>'[1](C1) Burimet buxhetore'!D32</f>
        <v>0</v>
      </c>
      <c r="E30" s="22">
        <f>'[1](C1) Burimet buxhetore'!E32</f>
        <v>0</v>
      </c>
      <c r="F30" s="22">
        <f>'[1](C1) Burimet buxhetore'!F32</f>
        <v>0</v>
      </c>
      <c r="G30" s="22">
        <f>'[1](C1) Burimet buxhetore'!G32</f>
        <v>0</v>
      </c>
      <c r="H30" s="22">
        <f>'[1](C1) Burimet buxhetore'!H32</f>
        <v>0</v>
      </c>
      <c r="I30" s="22">
        <f>'[1](C1) Burimet buxhetore'!I32</f>
        <v>0</v>
      </c>
      <c r="J30" s="21">
        <f>'[1](C1) Burimet buxhetore'!J32</f>
        <v>0</v>
      </c>
      <c r="K30" s="1"/>
    </row>
    <row r="31" spans="1:11" x14ac:dyDescent="0.25">
      <c r="A31" s="1"/>
      <c r="B31" s="23" t="s">
        <v>130</v>
      </c>
      <c r="C31" s="23" t="s">
        <v>129</v>
      </c>
      <c r="D31" s="22">
        <f>'[1](C1) Burimet buxhetore'!D33</f>
        <v>26174</v>
      </c>
      <c r="E31" s="22">
        <f>'[1](C1) Burimet buxhetore'!E33</f>
        <v>47109</v>
      </c>
      <c r="F31" s="22">
        <f>'[1](C1) Burimet buxhetore'!F33</f>
        <v>71000</v>
      </c>
      <c r="G31" s="22">
        <f>'[1](C1) Burimet buxhetore'!G33</f>
        <v>71000</v>
      </c>
      <c r="H31" s="22">
        <f>'[1](C1) Burimet buxhetore'!H33</f>
        <v>71000</v>
      </c>
      <c r="I31" s="22">
        <f>'[1](C1) Burimet buxhetore'!I33</f>
        <v>71000</v>
      </c>
      <c r="J31" s="21">
        <f>'[1](C1) Burimet buxhetore'!J33</f>
        <v>71000</v>
      </c>
      <c r="K31" s="1"/>
    </row>
    <row r="32" spans="1:11" x14ac:dyDescent="0.25">
      <c r="A32" s="1"/>
      <c r="B32" s="26" t="s">
        <v>128</v>
      </c>
      <c r="C32" s="26" t="s">
        <v>127</v>
      </c>
      <c r="D32" s="25">
        <f>'[1](C1) Burimet buxhetore'!D34</f>
        <v>4479</v>
      </c>
      <c r="E32" s="25">
        <f>'[1](C1) Burimet buxhetore'!E34</f>
        <v>16107</v>
      </c>
      <c r="F32" s="25">
        <f>'[1](C1) Burimet buxhetore'!F34</f>
        <v>30000</v>
      </c>
      <c r="G32" s="25">
        <f>'[1](C1) Burimet buxhetore'!G34</f>
        <v>30000</v>
      </c>
      <c r="H32" s="25">
        <f>'[1](C1) Burimet buxhetore'!H34</f>
        <v>30000</v>
      </c>
      <c r="I32" s="25">
        <f>'[1](C1) Burimet buxhetore'!I34</f>
        <v>30000</v>
      </c>
      <c r="J32" s="24">
        <f>'[1](C1) Burimet buxhetore'!J34</f>
        <v>30000</v>
      </c>
      <c r="K32" s="1"/>
    </row>
    <row r="33" spans="1:11" x14ac:dyDescent="0.25">
      <c r="A33" s="1"/>
      <c r="B33" s="26" t="s">
        <v>126</v>
      </c>
      <c r="C33" s="26" t="s">
        <v>125</v>
      </c>
      <c r="D33" s="25">
        <f>'[1](C1) Burimet buxhetore'!D35</f>
        <v>0</v>
      </c>
      <c r="E33" s="25">
        <f>'[1](C1) Burimet buxhetore'!E35</f>
        <v>0</v>
      </c>
      <c r="F33" s="25">
        <f>'[1](C1) Burimet buxhetore'!F35</f>
        <v>41000</v>
      </c>
      <c r="G33" s="25">
        <f>'[1](C1) Burimet buxhetore'!G35</f>
        <v>41000</v>
      </c>
      <c r="H33" s="25">
        <f>'[1](C1) Burimet buxhetore'!H35</f>
        <v>0</v>
      </c>
      <c r="I33" s="25">
        <f>'[1](C1) Burimet buxhetore'!I35</f>
        <v>0</v>
      </c>
      <c r="J33" s="24">
        <f>'[1](C1) Burimet buxhetore'!J35</f>
        <v>0</v>
      </c>
      <c r="K33" s="1"/>
    </row>
    <row r="34" spans="1:11" x14ac:dyDescent="0.25">
      <c r="A34" s="1"/>
      <c r="B34" s="26" t="s">
        <v>124</v>
      </c>
      <c r="C34" s="26" t="s">
        <v>123</v>
      </c>
      <c r="D34" s="25">
        <f>'[1](C1) Burimet buxhetore'!D36</f>
        <v>21695</v>
      </c>
      <c r="E34" s="25">
        <f>'[1](C1) Burimet buxhetore'!E36</f>
        <v>31002</v>
      </c>
      <c r="F34" s="25">
        <f>'[1](C1) Burimet buxhetore'!F36</f>
        <v>0</v>
      </c>
      <c r="G34" s="25">
        <f>'[1](C1) Burimet buxhetore'!G36</f>
        <v>0</v>
      </c>
      <c r="H34" s="25">
        <f>'[1](C1) Burimet buxhetore'!H36</f>
        <v>41000</v>
      </c>
      <c r="I34" s="25">
        <f>'[1](C1) Burimet buxhetore'!I36</f>
        <v>41000</v>
      </c>
      <c r="J34" s="24">
        <f>'[1](C1) Burimet buxhetore'!J36</f>
        <v>41000</v>
      </c>
      <c r="K34" s="1"/>
    </row>
    <row r="35" spans="1:11" x14ac:dyDescent="0.25">
      <c r="A35" s="1"/>
      <c r="B35" s="23" t="s">
        <v>122</v>
      </c>
      <c r="C35" s="23" t="s">
        <v>121</v>
      </c>
      <c r="D35" s="22">
        <f>'[1](C1) Burimet buxhetore'!D37</f>
        <v>25070</v>
      </c>
      <c r="E35" s="22">
        <f>'[1](C1) Burimet buxhetore'!E37</f>
        <v>38864</v>
      </c>
      <c r="F35" s="22">
        <f>'[1](C1) Burimet buxhetore'!F37</f>
        <v>52000</v>
      </c>
      <c r="G35" s="22">
        <f>'[1](C1) Burimet buxhetore'!G37</f>
        <v>52000</v>
      </c>
      <c r="H35" s="22">
        <f>'[1](C1) Burimet buxhetore'!H37</f>
        <v>52000</v>
      </c>
      <c r="I35" s="22">
        <f>'[1](C1) Burimet buxhetore'!I37</f>
        <v>52000</v>
      </c>
      <c r="J35" s="21">
        <f>'[1](C1) Burimet buxhetore'!J37</f>
        <v>52000</v>
      </c>
      <c r="K35" s="1"/>
    </row>
    <row r="36" spans="1:11" x14ac:dyDescent="0.25">
      <c r="A36" s="1"/>
      <c r="B36" s="26" t="s">
        <v>120</v>
      </c>
      <c r="C36" s="26" t="s">
        <v>119</v>
      </c>
      <c r="D36" s="25">
        <f>'[1](C1) Burimet buxhetore'!D38</f>
        <v>941</v>
      </c>
      <c r="E36" s="25">
        <f>'[1](C1) Burimet buxhetore'!E38</f>
        <v>6501</v>
      </c>
      <c r="F36" s="25">
        <f>'[1](C1) Burimet buxhetore'!F38</f>
        <v>12000</v>
      </c>
      <c r="G36" s="25">
        <f>'[1](C1) Burimet buxhetore'!G38</f>
        <v>12000</v>
      </c>
      <c r="H36" s="25">
        <f>'[1](C1) Burimet buxhetore'!H38</f>
        <v>12000</v>
      </c>
      <c r="I36" s="25">
        <f>'[1](C1) Burimet buxhetore'!I38</f>
        <v>12000</v>
      </c>
      <c r="J36" s="24">
        <f>'[1](C1) Burimet buxhetore'!J38</f>
        <v>12000</v>
      </c>
      <c r="K36" s="1"/>
    </row>
    <row r="37" spans="1:11" x14ac:dyDescent="0.25">
      <c r="A37" s="1"/>
      <c r="B37" s="26" t="s">
        <v>118</v>
      </c>
      <c r="C37" s="26" t="s">
        <v>117</v>
      </c>
      <c r="D37" s="25">
        <f>'[1](C1) Burimet buxhetore'!D39</f>
        <v>0</v>
      </c>
      <c r="E37" s="25">
        <f>'[1](C1) Burimet buxhetore'!E39</f>
        <v>0</v>
      </c>
      <c r="F37" s="25">
        <f>'[1](C1) Burimet buxhetore'!F39</f>
        <v>0</v>
      </c>
      <c r="G37" s="25">
        <f>'[1](C1) Burimet buxhetore'!G39</f>
        <v>0</v>
      </c>
      <c r="H37" s="25">
        <f>'[1](C1) Burimet buxhetore'!H39</f>
        <v>0</v>
      </c>
      <c r="I37" s="25">
        <f>'[1](C1) Burimet buxhetore'!I39</f>
        <v>0</v>
      </c>
      <c r="J37" s="24">
        <f>'[1](C1) Burimet buxhetore'!J39</f>
        <v>0</v>
      </c>
      <c r="K37" s="1"/>
    </row>
    <row r="38" spans="1:11" x14ac:dyDescent="0.25">
      <c r="A38" s="1"/>
      <c r="B38" s="26" t="s">
        <v>116</v>
      </c>
      <c r="C38" s="26" t="s">
        <v>115</v>
      </c>
      <c r="D38" s="25">
        <f>'[1](C1) Burimet buxhetore'!D40</f>
        <v>24129</v>
      </c>
      <c r="E38" s="25">
        <f>'[1](C1) Burimet buxhetore'!E40</f>
        <v>32363</v>
      </c>
      <c r="F38" s="25">
        <f>'[1](C1) Burimet buxhetore'!F40</f>
        <v>40000</v>
      </c>
      <c r="G38" s="25">
        <f>'[1](C1) Burimet buxhetore'!G40</f>
        <v>40000</v>
      </c>
      <c r="H38" s="25">
        <f>'[1](C1) Burimet buxhetore'!H40</f>
        <v>40000</v>
      </c>
      <c r="I38" s="25">
        <f>'[1](C1) Burimet buxhetore'!I40</f>
        <v>40000</v>
      </c>
      <c r="J38" s="24">
        <f>'[1](C1) Burimet buxhetore'!J40</f>
        <v>40000</v>
      </c>
      <c r="K38" s="1"/>
    </row>
    <row r="39" spans="1:11" x14ac:dyDescent="0.25">
      <c r="A39" s="1"/>
      <c r="B39" s="23" t="s">
        <v>114</v>
      </c>
      <c r="C39" s="23" t="s">
        <v>112</v>
      </c>
      <c r="D39" s="22">
        <f>'[1](C1) Burimet buxhetore'!D41</f>
        <v>126397</v>
      </c>
      <c r="E39" s="22">
        <f>'[1](C1) Burimet buxhetore'!E41</f>
        <v>157044</v>
      </c>
      <c r="F39" s="22">
        <f>'[1](C1) Burimet buxhetore'!F41</f>
        <v>221030</v>
      </c>
      <c r="G39" s="22">
        <f>'[1](C1) Burimet buxhetore'!G41</f>
        <v>221030</v>
      </c>
      <c r="H39" s="22">
        <f>'[1](C1) Burimet buxhetore'!H41</f>
        <v>221030</v>
      </c>
      <c r="I39" s="22">
        <f>'[1](C1) Burimet buxhetore'!I41</f>
        <v>221030</v>
      </c>
      <c r="J39" s="21">
        <f>'[1](C1) Burimet buxhetore'!J41</f>
        <v>221030</v>
      </c>
      <c r="K39" s="1"/>
    </row>
    <row r="40" spans="1:11" x14ac:dyDescent="0.25">
      <c r="A40" s="1"/>
      <c r="B40" s="26" t="s">
        <v>113</v>
      </c>
      <c r="C40" s="26" t="s">
        <v>112</v>
      </c>
      <c r="D40" s="25">
        <f>'[1](C1) Burimet buxhetore'!D42</f>
        <v>0</v>
      </c>
      <c r="E40" s="25">
        <f>'[1](C1) Burimet buxhetore'!E42</f>
        <v>0</v>
      </c>
      <c r="F40" s="25">
        <f>'[1](C1) Burimet buxhetore'!F42</f>
        <v>0</v>
      </c>
      <c r="G40" s="25">
        <f>'[1](C1) Burimet buxhetore'!G42</f>
        <v>0</v>
      </c>
      <c r="H40" s="25">
        <f>'[1](C1) Burimet buxhetore'!H42</f>
        <v>0</v>
      </c>
      <c r="I40" s="25">
        <f>'[1](C1) Burimet buxhetore'!I42</f>
        <v>0</v>
      </c>
      <c r="J40" s="24">
        <f>'[1](C1) Burimet buxhetore'!J42</f>
        <v>0</v>
      </c>
      <c r="K40" s="1"/>
    </row>
    <row r="41" spans="1:11" x14ac:dyDescent="0.25">
      <c r="A41" s="1"/>
      <c r="B41" s="26" t="s">
        <v>111</v>
      </c>
      <c r="C41" s="26" t="s">
        <v>110</v>
      </c>
      <c r="D41" s="25">
        <f>'[1](C1) Burimet buxhetore'!D43</f>
        <v>8917</v>
      </c>
      <c r="E41" s="25">
        <f>'[1](C1) Burimet buxhetore'!E43</f>
        <v>33576</v>
      </c>
      <c r="F41" s="25">
        <f>'[1](C1) Burimet buxhetore'!F43</f>
        <v>23830</v>
      </c>
      <c r="G41" s="25">
        <f>'[1](C1) Burimet buxhetore'!G43</f>
        <v>23830</v>
      </c>
      <c r="H41" s="25">
        <f>'[1](C1) Burimet buxhetore'!H43</f>
        <v>23830</v>
      </c>
      <c r="I41" s="25">
        <f>'[1](C1) Burimet buxhetore'!I43</f>
        <v>23830</v>
      </c>
      <c r="J41" s="24">
        <f>'[1](C1) Burimet buxhetore'!J43</f>
        <v>23830</v>
      </c>
      <c r="K41" s="1"/>
    </row>
    <row r="42" spans="1:11" x14ac:dyDescent="0.25">
      <c r="A42" s="1"/>
      <c r="B42" s="26" t="s">
        <v>109</v>
      </c>
      <c r="C42" s="26" t="s">
        <v>108</v>
      </c>
      <c r="D42" s="25">
        <f>'[1](C1) Burimet buxhetore'!D44</f>
        <v>851</v>
      </c>
      <c r="E42" s="25">
        <f>'[1](C1) Burimet buxhetore'!E44</f>
        <v>2039</v>
      </c>
      <c r="F42" s="25">
        <f>'[1](C1) Burimet buxhetore'!F44</f>
        <v>16000</v>
      </c>
      <c r="G42" s="25">
        <f>'[1](C1) Burimet buxhetore'!G44</f>
        <v>16000</v>
      </c>
      <c r="H42" s="25">
        <f>'[1](C1) Burimet buxhetore'!H44</f>
        <v>16000</v>
      </c>
      <c r="I42" s="25">
        <f>'[1](C1) Burimet buxhetore'!I44</f>
        <v>16000</v>
      </c>
      <c r="J42" s="24">
        <f>'[1](C1) Burimet buxhetore'!J44</f>
        <v>16000</v>
      </c>
      <c r="K42" s="1"/>
    </row>
    <row r="43" spans="1:11" x14ac:dyDescent="0.25">
      <c r="A43" s="1"/>
      <c r="B43" s="26" t="s">
        <v>107</v>
      </c>
      <c r="C43" s="26" t="s">
        <v>106</v>
      </c>
      <c r="D43" s="25">
        <f>'[1](C1) Burimet buxhetore'!D45</f>
        <v>282</v>
      </c>
      <c r="E43" s="25">
        <f>'[1](C1) Burimet buxhetore'!E45</f>
        <v>235</v>
      </c>
      <c r="F43" s="25">
        <f>'[1](C1) Burimet buxhetore'!F45</f>
        <v>400</v>
      </c>
      <c r="G43" s="25">
        <f>'[1](C1) Burimet buxhetore'!G45</f>
        <v>400</v>
      </c>
      <c r="H43" s="25">
        <f>'[1](C1) Burimet buxhetore'!H45</f>
        <v>400</v>
      </c>
      <c r="I43" s="25">
        <f>'[1](C1) Burimet buxhetore'!I45</f>
        <v>400</v>
      </c>
      <c r="J43" s="24">
        <f>'[1](C1) Burimet buxhetore'!J45</f>
        <v>400</v>
      </c>
      <c r="K43" s="1"/>
    </row>
    <row r="44" spans="1:11" x14ac:dyDescent="0.25">
      <c r="A44" s="1"/>
      <c r="B44" s="26" t="s">
        <v>105</v>
      </c>
      <c r="C44" s="26" t="s">
        <v>104</v>
      </c>
      <c r="D44" s="25">
        <f>'[1](C1) Burimet buxhetore'!D46</f>
        <v>8105</v>
      </c>
      <c r="E44" s="25">
        <f>'[1](C1) Burimet buxhetore'!E46</f>
        <v>5340</v>
      </c>
      <c r="F44" s="25">
        <f>'[1](C1) Burimet buxhetore'!F46</f>
        <v>2700</v>
      </c>
      <c r="G44" s="25">
        <f>'[1](C1) Burimet buxhetore'!G46</f>
        <v>2700</v>
      </c>
      <c r="H44" s="25">
        <f>'[1](C1) Burimet buxhetore'!H46</f>
        <v>2700</v>
      </c>
      <c r="I44" s="25">
        <f>'[1](C1) Burimet buxhetore'!I46</f>
        <v>2700</v>
      </c>
      <c r="J44" s="24">
        <f>'[1](C1) Burimet buxhetore'!J46</f>
        <v>2700</v>
      </c>
      <c r="K44" s="1"/>
    </row>
    <row r="45" spans="1:11" x14ac:dyDescent="0.25">
      <c r="A45" s="1"/>
      <c r="B45" s="26" t="s">
        <v>103</v>
      </c>
      <c r="C45" s="26" t="s">
        <v>102</v>
      </c>
      <c r="D45" s="25">
        <f>'[1](C1) Burimet buxhetore'!D47</f>
        <v>18908</v>
      </c>
      <c r="E45" s="25">
        <f>'[1](C1) Burimet buxhetore'!E47</f>
        <v>25324</v>
      </c>
      <c r="F45" s="25">
        <f>'[1](C1) Burimet buxhetore'!F47</f>
        <v>30000</v>
      </c>
      <c r="G45" s="25">
        <f>'[1](C1) Burimet buxhetore'!G47</f>
        <v>30000</v>
      </c>
      <c r="H45" s="25">
        <f>'[1](C1) Burimet buxhetore'!H47</f>
        <v>30000</v>
      </c>
      <c r="I45" s="25">
        <f>'[1](C1) Burimet buxhetore'!I47</f>
        <v>30000</v>
      </c>
      <c r="J45" s="24">
        <f>'[1](C1) Burimet buxhetore'!J47</f>
        <v>30000</v>
      </c>
      <c r="K45" s="1"/>
    </row>
    <row r="46" spans="1:11" x14ac:dyDescent="0.25">
      <c r="A46" s="1"/>
      <c r="B46" s="26" t="s">
        <v>101</v>
      </c>
      <c r="C46" s="26" t="s">
        <v>100</v>
      </c>
      <c r="D46" s="25">
        <f>'[1](C1) Burimet buxhetore'!D48</f>
        <v>0</v>
      </c>
      <c r="E46" s="25">
        <f>'[1](C1) Burimet buxhetore'!E48</f>
        <v>0</v>
      </c>
      <c r="F46" s="25">
        <f>'[1](C1) Burimet buxhetore'!F48</f>
        <v>0</v>
      </c>
      <c r="G46" s="25">
        <f>'[1](C1) Burimet buxhetore'!G48</f>
        <v>0</v>
      </c>
      <c r="H46" s="25">
        <f>'[1](C1) Burimet buxhetore'!H48</f>
        <v>0</v>
      </c>
      <c r="I46" s="25">
        <f>'[1](C1) Burimet buxhetore'!I48</f>
        <v>0</v>
      </c>
      <c r="J46" s="24">
        <f>'[1](C1) Burimet buxhetore'!J48</f>
        <v>0</v>
      </c>
      <c r="K46" s="1"/>
    </row>
    <row r="47" spans="1:11" x14ac:dyDescent="0.25">
      <c r="A47" s="1"/>
      <c r="B47" s="26" t="s">
        <v>99</v>
      </c>
      <c r="C47" s="26" t="s">
        <v>98</v>
      </c>
      <c r="D47" s="25">
        <f>'[1](C1) Burimet buxhetore'!D49</f>
        <v>0</v>
      </c>
      <c r="E47" s="25">
        <f>'[1](C1) Burimet buxhetore'!E49</f>
        <v>0</v>
      </c>
      <c r="F47" s="25">
        <f>'[1](C1) Burimet buxhetore'!F49</f>
        <v>0</v>
      </c>
      <c r="G47" s="25">
        <f>'[1](C1) Burimet buxhetore'!G49</f>
        <v>0</v>
      </c>
      <c r="H47" s="25">
        <f>'[1](C1) Burimet buxhetore'!H49</f>
        <v>0</v>
      </c>
      <c r="I47" s="25">
        <f>'[1](C1) Burimet buxhetore'!I49</f>
        <v>0</v>
      </c>
      <c r="J47" s="24">
        <f>'[1](C1) Burimet buxhetore'!J49</f>
        <v>0</v>
      </c>
      <c r="K47" s="1"/>
    </row>
    <row r="48" spans="1:11" x14ac:dyDescent="0.25">
      <c r="A48" s="1"/>
      <c r="B48" s="26" t="s">
        <v>97</v>
      </c>
      <c r="C48" s="26" t="s">
        <v>96</v>
      </c>
      <c r="D48" s="25">
        <f>'[1](C1) Burimet buxhetore'!D50</f>
        <v>0</v>
      </c>
      <c r="E48" s="25">
        <f>'[1](C1) Burimet buxhetore'!E50</f>
        <v>0</v>
      </c>
      <c r="F48" s="25">
        <f>'[1](C1) Burimet buxhetore'!F50</f>
        <v>3100</v>
      </c>
      <c r="G48" s="25">
        <f>'[1](C1) Burimet buxhetore'!G50</f>
        <v>3100</v>
      </c>
      <c r="H48" s="25">
        <f>'[1](C1) Burimet buxhetore'!H50</f>
        <v>3100</v>
      </c>
      <c r="I48" s="25">
        <f>'[1](C1) Burimet buxhetore'!I50</f>
        <v>3100</v>
      </c>
      <c r="J48" s="24">
        <f>'[1](C1) Burimet buxhetore'!J50</f>
        <v>3100</v>
      </c>
      <c r="K48" s="1"/>
    </row>
    <row r="49" spans="1:11" x14ac:dyDescent="0.25">
      <c r="A49" s="1"/>
      <c r="B49" s="26" t="s">
        <v>95</v>
      </c>
      <c r="C49" s="26" t="s">
        <v>94</v>
      </c>
      <c r="D49" s="25">
        <f>'[1](C1) Burimet buxhetore'!D51</f>
        <v>89334</v>
      </c>
      <c r="E49" s="25">
        <f>'[1](C1) Burimet buxhetore'!E51</f>
        <v>90530</v>
      </c>
      <c r="F49" s="25">
        <f>'[1](C1) Burimet buxhetore'!F51</f>
        <v>145000</v>
      </c>
      <c r="G49" s="25">
        <f>'[1](C1) Burimet buxhetore'!G51</f>
        <v>145000</v>
      </c>
      <c r="H49" s="25">
        <f>'[1](C1) Burimet buxhetore'!H51</f>
        <v>145000</v>
      </c>
      <c r="I49" s="25">
        <f>'[1](C1) Burimet buxhetore'!I51</f>
        <v>145000</v>
      </c>
      <c r="J49" s="24">
        <f>'[1](C1) Burimet buxhetore'!J51</f>
        <v>145000</v>
      </c>
      <c r="K49" s="1"/>
    </row>
    <row r="50" spans="1:11" x14ac:dyDescent="0.25">
      <c r="A50" s="1"/>
      <c r="B50" s="26" t="s">
        <v>93</v>
      </c>
      <c r="C50" s="26" t="s">
        <v>92</v>
      </c>
      <c r="D50" s="25">
        <f>'[1](C1) Burimet buxhetore'!D52</f>
        <v>0</v>
      </c>
      <c r="E50" s="25">
        <f>'[1](C1) Burimet buxhetore'!E52</f>
        <v>0</v>
      </c>
      <c r="F50" s="25">
        <f>'[1](C1) Burimet buxhetore'!F52</f>
        <v>0</v>
      </c>
      <c r="G50" s="25">
        <f>'[1](C1) Burimet buxhetore'!G52</f>
        <v>0</v>
      </c>
      <c r="H50" s="25">
        <f>'[1](C1) Burimet buxhetore'!H52</f>
        <v>0</v>
      </c>
      <c r="I50" s="25">
        <f>'[1](C1) Burimet buxhetore'!I52</f>
        <v>0</v>
      </c>
      <c r="J50" s="24">
        <f>'[1](C1) Burimet buxhetore'!J52</f>
        <v>0</v>
      </c>
      <c r="K50" s="1"/>
    </row>
    <row r="51" spans="1:11" x14ac:dyDescent="0.25">
      <c r="A51" s="1"/>
      <c r="B51" s="26" t="s">
        <v>91</v>
      </c>
      <c r="C51" s="26" t="s">
        <v>90</v>
      </c>
      <c r="D51" s="25">
        <f>'[1](C1) Burimet buxhetore'!D53</f>
        <v>0</v>
      </c>
      <c r="E51" s="25">
        <f>'[1](C1) Burimet buxhetore'!E53</f>
        <v>0</v>
      </c>
      <c r="F51" s="25">
        <f>'[1](C1) Burimet buxhetore'!F53</f>
        <v>0</v>
      </c>
      <c r="G51" s="25">
        <f>'[1](C1) Burimet buxhetore'!G53</f>
        <v>0</v>
      </c>
      <c r="H51" s="25">
        <f>'[1](C1) Burimet buxhetore'!H53</f>
        <v>0</v>
      </c>
      <c r="I51" s="25">
        <f>'[1](C1) Burimet buxhetore'!I53</f>
        <v>0</v>
      </c>
      <c r="J51" s="24">
        <f>'[1](C1) Burimet buxhetore'!J53</f>
        <v>0</v>
      </c>
      <c r="K51" s="1"/>
    </row>
    <row r="52" spans="1:11" x14ac:dyDescent="0.25">
      <c r="A52" s="1"/>
      <c r="B52" s="26" t="s">
        <v>89</v>
      </c>
      <c r="C52" s="26" t="s">
        <v>88</v>
      </c>
      <c r="D52" s="25">
        <f>'[1](C1) Burimet buxhetore'!D54</f>
        <v>0</v>
      </c>
      <c r="E52" s="25">
        <f>'[1](C1) Burimet buxhetore'!E54</f>
        <v>0</v>
      </c>
      <c r="F52" s="25">
        <f>'[1](C1) Burimet buxhetore'!F54</f>
        <v>0</v>
      </c>
      <c r="G52" s="25">
        <f>'[1](C1) Burimet buxhetore'!G54</f>
        <v>0</v>
      </c>
      <c r="H52" s="25">
        <f>'[1](C1) Burimet buxhetore'!H54</f>
        <v>0</v>
      </c>
      <c r="I52" s="25">
        <f>'[1](C1) Burimet buxhetore'!I54</f>
        <v>0</v>
      </c>
      <c r="J52" s="24">
        <f>'[1](C1) Burimet buxhetore'!J54</f>
        <v>0</v>
      </c>
      <c r="K52" s="1"/>
    </row>
    <row r="53" spans="1:11" x14ac:dyDescent="0.25">
      <c r="A53" s="1"/>
      <c r="B53" s="23" t="s">
        <v>87</v>
      </c>
      <c r="C53" s="23" t="s">
        <v>86</v>
      </c>
      <c r="D53" s="22">
        <f>'[1](C1) Burimet buxhetore'!D55</f>
        <v>21816</v>
      </c>
      <c r="E53" s="22">
        <f>'[1](C1) Burimet buxhetore'!E55</f>
        <v>31167</v>
      </c>
      <c r="F53" s="22">
        <f>'[1](C1) Burimet buxhetore'!F55</f>
        <v>38018</v>
      </c>
      <c r="G53" s="22">
        <f>'[1](C1) Burimet buxhetore'!G55</f>
        <v>38018</v>
      </c>
      <c r="H53" s="22">
        <f>'[1](C1) Burimet buxhetore'!H55</f>
        <v>41169</v>
      </c>
      <c r="I53" s="22">
        <f>'[1](C1) Burimet buxhetore'!I55</f>
        <v>43269</v>
      </c>
      <c r="J53" s="21">
        <f>'[1](C1) Burimet buxhetore'!J55</f>
        <v>43269</v>
      </c>
      <c r="K53" s="1"/>
    </row>
    <row r="54" spans="1:11" x14ac:dyDescent="0.25">
      <c r="A54" s="1"/>
      <c r="B54" s="26" t="s">
        <v>85</v>
      </c>
      <c r="C54" s="26" t="s">
        <v>84</v>
      </c>
      <c r="D54" s="25">
        <f>'[1](C1) Burimet buxhetore'!D56</f>
        <v>0</v>
      </c>
      <c r="E54" s="25">
        <f>'[1](C1) Burimet buxhetore'!E56</f>
        <v>0</v>
      </c>
      <c r="F54" s="25">
        <f>'[1](C1) Burimet buxhetore'!F56</f>
        <v>0</v>
      </c>
      <c r="G54" s="25">
        <f>'[1](C1) Burimet buxhetore'!G56</f>
        <v>0</v>
      </c>
      <c r="H54" s="25">
        <f>'[1](C1) Burimet buxhetore'!H56</f>
        <v>0</v>
      </c>
      <c r="I54" s="25">
        <f>'[1](C1) Burimet buxhetore'!I56</f>
        <v>0</v>
      </c>
      <c r="J54" s="24">
        <f>'[1](C1) Burimet buxhetore'!J56</f>
        <v>0</v>
      </c>
      <c r="K54" s="1"/>
    </row>
    <row r="55" spans="1:11" x14ac:dyDescent="0.25">
      <c r="A55" s="1"/>
      <c r="B55" s="26" t="s">
        <v>83</v>
      </c>
      <c r="C55" s="26" t="s">
        <v>82</v>
      </c>
      <c r="D55" s="25">
        <f>'[1](C1) Burimet buxhetore'!D57</f>
        <v>0</v>
      </c>
      <c r="E55" s="25">
        <f>'[1](C1) Burimet buxhetore'!E57</f>
        <v>0</v>
      </c>
      <c r="F55" s="25">
        <f>'[1](C1) Burimet buxhetore'!F57</f>
        <v>0</v>
      </c>
      <c r="G55" s="25">
        <f>'[1](C1) Burimet buxhetore'!G57</f>
        <v>0</v>
      </c>
      <c r="H55" s="25">
        <f>'[1](C1) Burimet buxhetore'!H57</f>
        <v>0</v>
      </c>
      <c r="I55" s="25">
        <f>'[1](C1) Burimet buxhetore'!I57</f>
        <v>0</v>
      </c>
      <c r="J55" s="24">
        <f>'[1](C1) Burimet buxhetore'!J57</f>
        <v>0</v>
      </c>
      <c r="K55" s="1"/>
    </row>
    <row r="56" spans="1:11" x14ac:dyDescent="0.25">
      <c r="A56" s="1"/>
      <c r="B56" s="26" t="s">
        <v>81</v>
      </c>
      <c r="C56" s="26" t="s">
        <v>80</v>
      </c>
      <c r="D56" s="25">
        <f>'[1](C1) Burimet buxhetore'!D58</f>
        <v>50</v>
      </c>
      <c r="E56" s="25">
        <f>'[1](C1) Burimet buxhetore'!E58</f>
        <v>1075</v>
      </c>
      <c r="F56" s="25">
        <f>'[1](C1) Burimet buxhetore'!F58</f>
        <v>2169</v>
      </c>
      <c r="G56" s="25">
        <f>'[1](C1) Burimet buxhetore'!G58</f>
        <v>2169</v>
      </c>
      <c r="H56" s="25">
        <f>'[1](C1) Burimet buxhetore'!H58</f>
        <v>2169</v>
      </c>
      <c r="I56" s="25">
        <f>'[1](C1) Burimet buxhetore'!I58</f>
        <v>2169</v>
      </c>
      <c r="J56" s="24">
        <f>'[1](C1) Burimet buxhetore'!J58</f>
        <v>2169</v>
      </c>
      <c r="K56" s="1"/>
    </row>
    <row r="57" spans="1:11" x14ac:dyDescent="0.25">
      <c r="A57" s="1"/>
      <c r="B57" s="26" t="s">
        <v>79</v>
      </c>
      <c r="C57" s="26" t="s">
        <v>78</v>
      </c>
      <c r="D57" s="25">
        <f>'[1](C1) Burimet buxhetore'!D59</f>
        <v>0</v>
      </c>
      <c r="E57" s="25">
        <f>'[1](C1) Burimet buxhetore'!E59</f>
        <v>0</v>
      </c>
      <c r="F57" s="25">
        <f>'[1](C1) Burimet buxhetore'!F59</f>
        <v>0</v>
      </c>
      <c r="G57" s="25">
        <f>'[1](C1) Burimet buxhetore'!G59</f>
        <v>0</v>
      </c>
      <c r="H57" s="25">
        <f>'[1](C1) Burimet buxhetore'!H59</f>
        <v>0</v>
      </c>
      <c r="I57" s="25">
        <f>'[1](C1) Burimet buxhetore'!I59</f>
        <v>0</v>
      </c>
      <c r="J57" s="24">
        <f>'[1](C1) Burimet buxhetore'!J59</f>
        <v>0</v>
      </c>
      <c r="K57" s="1"/>
    </row>
    <row r="58" spans="1:11" x14ac:dyDescent="0.25">
      <c r="A58" s="1"/>
      <c r="B58" s="26" t="s">
        <v>77</v>
      </c>
      <c r="C58" s="26" t="s">
        <v>76</v>
      </c>
      <c r="D58" s="25">
        <f>'[1](C1) Burimet buxhetore'!D60</f>
        <v>0</v>
      </c>
      <c r="E58" s="25">
        <f>'[1](C1) Burimet buxhetore'!E60</f>
        <v>0</v>
      </c>
      <c r="F58" s="25">
        <f>'[1](C1) Burimet buxhetore'!F60</f>
        <v>100</v>
      </c>
      <c r="G58" s="25">
        <f>'[1](C1) Burimet buxhetore'!G60</f>
        <v>100</v>
      </c>
      <c r="H58" s="25">
        <f>'[1](C1) Burimet buxhetore'!H60</f>
        <v>100</v>
      </c>
      <c r="I58" s="25">
        <f>'[1](C1) Burimet buxhetore'!I60</f>
        <v>100</v>
      </c>
      <c r="J58" s="24">
        <f>'[1](C1) Burimet buxhetore'!J60</f>
        <v>100</v>
      </c>
      <c r="K58" s="1"/>
    </row>
    <row r="59" spans="1:11" x14ac:dyDescent="0.25">
      <c r="A59" s="1"/>
      <c r="B59" s="26" t="s">
        <v>75</v>
      </c>
      <c r="C59" s="26" t="s">
        <v>74</v>
      </c>
      <c r="D59" s="25">
        <f>'[1](C1) Burimet buxhetore'!D61</f>
        <v>0</v>
      </c>
      <c r="E59" s="25">
        <f>'[1](C1) Burimet buxhetore'!E61</f>
        <v>0</v>
      </c>
      <c r="F59" s="25">
        <f>'[1](C1) Burimet buxhetore'!F61</f>
        <v>0</v>
      </c>
      <c r="G59" s="25">
        <f>'[1](C1) Burimet buxhetore'!G61</f>
        <v>0</v>
      </c>
      <c r="H59" s="25">
        <f>'[1](C1) Burimet buxhetore'!H61</f>
        <v>0</v>
      </c>
      <c r="I59" s="25">
        <f>'[1](C1) Burimet buxhetore'!I61</f>
        <v>0</v>
      </c>
      <c r="J59" s="24">
        <f>'[1](C1) Burimet buxhetore'!J61</f>
        <v>0</v>
      </c>
      <c r="K59" s="1"/>
    </row>
    <row r="60" spans="1:11" x14ac:dyDescent="0.25">
      <c r="A60" s="1"/>
      <c r="B60" s="26" t="s">
        <v>73</v>
      </c>
      <c r="C60" s="26" t="s">
        <v>72</v>
      </c>
      <c r="D60" s="25">
        <f>'[1](C1) Burimet buxhetore'!D62</f>
        <v>1969</v>
      </c>
      <c r="E60" s="25">
        <f>'[1](C1) Burimet buxhetore'!E62</f>
        <v>1419</v>
      </c>
      <c r="F60" s="25">
        <f>'[1](C1) Burimet buxhetore'!F62</f>
        <v>1792</v>
      </c>
      <c r="G60" s="25">
        <f>'[1](C1) Burimet buxhetore'!G62</f>
        <v>1792</v>
      </c>
      <c r="H60" s="25">
        <f>'[1](C1) Burimet buxhetore'!H62</f>
        <v>1900</v>
      </c>
      <c r="I60" s="25">
        <f>'[1](C1) Burimet buxhetore'!I62</f>
        <v>2000</v>
      </c>
      <c r="J60" s="24">
        <f>'[1](C1) Burimet buxhetore'!J62</f>
        <v>2000</v>
      </c>
      <c r="K60" s="1"/>
    </row>
    <row r="61" spans="1:11" x14ac:dyDescent="0.25">
      <c r="A61" s="1"/>
      <c r="B61" s="26" t="s">
        <v>71</v>
      </c>
      <c r="C61" s="26" t="s">
        <v>70</v>
      </c>
      <c r="D61" s="25">
        <f>'[1](C1) Burimet buxhetore'!D63</f>
        <v>14523</v>
      </c>
      <c r="E61" s="25">
        <f>'[1](C1) Burimet buxhetore'!E63</f>
        <v>22985</v>
      </c>
      <c r="F61" s="25">
        <f>'[1](C1) Burimet buxhetore'!F63</f>
        <v>22717</v>
      </c>
      <c r="G61" s="25">
        <f>'[1](C1) Burimet buxhetore'!G63</f>
        <v>22717</v>
      </c>
      <c r="H61" s="25">
        <f>'[1](C1) Burimet buxhetore'!H63</f>
        <v>25000</v>
      </c>
      <c r="I61" s="25">
        <f>'[1](C1) Burimet buxhetore'!I63</f>
        <v>26000</v>
      </c>
      <c r="J61" s="24">
        <f>'[1](C1) Burimet buxhetore'!J63</f>
        <v>26000</v>
      </c>
      <c r="K61" s="1"/>
    </row>
    <row r="62" spans="1:11" x14ac:dyDescent="0.25">
      <c r="A62" s="1"/>
      <c r="B62" s="26" t="s">
        <v>69</v>
      </c>
      <c r="C62" s="26" t="s">
        <v>68</v>
      </c>
      <c r="D62" s="25">
        <f>'[1](C1) Burimet buxhetore'!D64</f>
        <v>5274</v>
      </c>
      <c r="E62" s="25">
        <f>'[1](C1) Burimet buxhetore'!E64</f>
        <v>5688</v>
      </c>
      <c r="F62" s="25">
        <f>'[1](C1) Burimet buxhetore'!F64</f>
        <v>11240</v>
      </c>
      <c r="G62" s="25">
        <f>'[1](C1) Burimet buxhetore'!G64</f>
        <v>11240</v>
      </c>
      <c r="H62" s="25">
        <f>'[1](C1) Burimet buxhetore'!H64</f>
        <v>12000</v>
      </c>
      <c r="I62" s="25">
        <f>'[1](C1) Burimet buxhetore'!I64</f>
        <v>13000</v>
      </c>
      <c r="J62" s="24">
        <f>'[1](C1) Burimet buxhetore'!J64</f>
        <v>13000</v>
      </c>
      <c r="K62" s="1"/>
    </row>
    <row r="63" spans="1:11" x14ac:dyDescent="0.25">
      <c r="A63" s="1"/>
      <c r="B63" s="23" t="s">
        <v>67</v>
      </c>
      <c r="C63" s="23" t="s">
        <v>66</v>
      </c>
      <c r="D63" s="22">
        <f>'[1](C1) Burimet buxhetore'!D65</f>
        <v>0</v>
      </c>
      <c r="E63" s="22">
        <f>'[1](C1) Burimet buxhetore'!E65</f>
        <v>0</v>
      </c>
      <c r="F63" s="22">
        <f>'[1](C1) Burimet buxhetore'!F65</f>
        <v>0</v>
      </c>
      <c r="G63" s="22">
        <f>'[1](C1) Burimet buxhetore'!G65</f>
        <v>0</v>
      </c>
      <c r="H63" s="22">
        <f>'[1](C1) Burimet buxhetore'!H65</f>
        <v>0</v>
      </c>
      <c r="I63" s="22">
        <f>'[1](C1) Burimet buxhetore'!I65</f>
        <v>0</v>
      </c>
      <c r="J63" s="21">
        <f>'[1](C1) Burimet buxhetore'!J65</f>
        <v>0</v>
      </c>
      <c r="K63" s="1"/>
    </row>
    <row r="64" spans="1:11" x14ac:dyDescent="0.25">
      <c r="A64" s="1"/>
      <c r="B64" s="23" t="s">
        <v>65</v>
      </c>
      <c r="C64" s="23" t="s">
        <v>64</v>
      </c>
      <c r="D64" s="22">
        <f>'[1](C1) Burimet buxhetore'!D66</f>
        <v>0</v>
      </c>
      <c r="E64" s="22">
        <f>'[1](C1) Burimet buxhetore'!E66</f>
        <v>0</v>
      </c>
      <c r="F64" s="22">
        <f>'[1](C1) Burimet buxhetore'!F66</f>
        <v>0</v>
      </c>
      <c r="G64" s="22">
        <f>'[1](C1) Burimet buxhetore'!G66</f>
        <v>0</v>
      </c>
      <c r="H64" s="22">
        <f>'[1](C1) Burimet buxhetore'!H66</f>
        <v>0</v>
      </c>
      <c r="I64" s="22">
        <f>'[1](C1) Burimet buxhetore'!I66</f>
        <v>0</v>
      </c>
      <c r="J64" s="21">
        <f>'[1](C1) Burimet buxhetore'!J66</f>
        <v>0</v>
      </c>
      <c r="K64" s="1"/>
    </row>
    <row r="65" spans="1:11" x14ac:dyDescent="0.25">
      <c r="A65" s="1"/>
      <c r="B65" s="23" t="s">
        <v>63</v>
      </c>
      <c r="C65" s="23" t="s">
        <v>62</v>
      </c>
      <c r="D65" s="22">
        <f>'[1](C1) Burimet buxhetore'!D67</f>
        <v>0</v>
      </c>
      <c r="E65" s="22">
        <f>'[1](C1) Burimet buxhetore'!E67</f>
        <v>0</v>
      </c>
      <c r="F65" s="22">
        <f>'[1](C1) Burimet buxhetore'!F67</f>
        <v>0</v>
      </c>
      <c r="G65" s="22">
        <f>'[1](C1) Burimet buxhetore'!G67</f>
        <v>0</v>
      </c>
      <c r="H65" s="22">
        <f>'[1](C1) Burimet buxhetore'!H67</f>
        <v>0</v>
      </c>
      <c r="I65" s="22">
        <f>'[1](C1) Burimet buxhetore'!I67</f>
        <v>0</v>
      </c>
      <c r="J65" s="21">
        <f>'[1](C1) Burimet buxhetore'!J67</f>
        <v>0</v>
      </c>
      <c r="K65" s="1"/>
    </row>
    <row r="66" spans="1:11" ht="15.75" thickBot="1" x14ac:dyDescent="0.3">
      <c r="A66" s="1"/>
      <c r="B66" s="23" t="s">
        <v>61</v>
      </c>
      <c r="C66" s="23" t="s">
        <v>60</v>
      </c>
      <c r="D66" s="22">
        <f>'[1](C1) Burimet buxhetore'!D68</f>
        <v>0</v>
      </c>
      <c r="E66" s="22">
        <f>'[1](C1) Burimet buxhetore'!E68</f>
        <v>0</v>
      </c>
      <c r="F66" s="22">
        <f>'[1](C1) Burimet buxhetore'!F68</f>
        <v>31200</v>
      </c>
      <c r="G66" s="22">
        <f>'[1](C1) Burimet buxhetore'!G68</f>
        <v>31200</v>
      </c>
      <c r="H66" s="22">
        <f>'[1](C1) Burimet buxhetore'!H68</f>
        <v>31200</v>
      </c>
      <c r="I66" s="22">
        <f>'[1](C1) Burimet buxhetore'!I68</f>
        <v>31200</v>
      </c>
      <c r="J66" s="21">
        <f>'[1](C1) Burimet buxhetore'!J68</f>
        <v>31200</v>
      </c>
      <c r="K66" s="1"/>
    </row>
    <row r="67" spans="1:11" ht="15.75" thickBot="1" x14ac:dyDescent="0.3">
      <c r="A67" s="1"/>
      <c r="B67" s="16" t="s">
        <v>59</v>
      </c>
      <c r="C67" s="16" t="s">
        <v>58</v>
      </c>
      <c r="D67" s="15">
        <f>'[1](C1) Burimet buxhetore'!D69</f>
        <v>80971</v>
      </c>
      <c r="E67" s="15">
        <f>'[1](C1) Burimet buxhetore'!E69</f>
        <v>90172</v>
      </c>
      <c r="F67" s="15">
        <f>'[1](C1) Burimet buxhetore'!F69</f>
        <v>68182</v>
      </c>
      <c r="G67" s="15">
        <f>'[1](C1) Burimet buxhetore'!G69</f>
        <v>68182</v>
      </c>
      <c r="H67" s="15">
        <f>'[1](C1) Burimet buxhetore'!H69</f>
        <v>70692</v>
      </c>
      <c r="I67" s="15">
        <f>'[1](C1) Burimet buxhetore'!I69</f>
        <v>73692</v>
      </c>
      <c r="J67" s="14">
        <f>'[1](C1) Burimet buxhetore'!J69</f>
        <v>73692</v>
      </c>
      <c r="K67" s="1"/>
    </row>
    <row r="68" spans="1:11" x14ac:dyDescent="0.25">
      <c r="A68" s="1"/>
      <c r="B68" s="23" t="s">
        <v>57</v>
      </c>
      <c r="C68" s="23" t="s">
        <v>56</v>
      </c>
      <c r="D68" s="22">
        <f>'[1](C1) Burimet buxhetore'!D70</f>
        <v>39328</v>
      </c>
      <c r="E68" s="22">
        <f>'[1](C1) Burimet buxhetore'!E70</f>
        <v>41462</v>
      </c>
      <c r="F68" s="22">
        <f>'[1](C1) Burimet buxhetore'!F70</f>
        <v>43692</v>
      </c>
      <c r="G68" s="22">
        <f>'[1](C1) Burimet buxhetore'!G70</f>
        <v>43692</v>
      </c>
      <c r="H68" s="22">
        <f>'[1](C1) Burimet buxhetore'!H70</f>
        <v>43692</v>
      </c>
      <c r="I68" s="22">
        <f>'[1](C1) Burimet buxhetore'!I70</f>
        <v>43692</v>
      </c>
      <c r="J68" s="21">
        <f>'[1](C1) Burimet buxhetore'!J70</f>
        <v>43692</v>
      </c>
      <c r="K68" s="1"/>
    </row>
    <row r="69" spans="1:11" x14ac:dyDescent="0.25">
      <c r="A69" s="1"/>
      <c r="B69" s="23" t="s">
        <v>55</v>
      </c>
      <c r="C69" s="23" t="s">
        <v>54</v>
      </c>
      <c r="D69" s="22">
        <f>'[1](C1) Burimet buxhetore'!D71</f>
        <v>0</v>
      </c>
      <c r="E69" s="22">
        <f>'[1](C1) Burimet buxhetore'!E71</f>
        <v>0</v>
      </c>
      <c r="F69" s="22">
        <f>'[1](C1) Burimet buxhetore'!F71</f>
        <v>0</v>
      </c>
      <c r="G69" s="22">
        <f>'[1](C1) Burimet buxhetore'!G71</f>
        <v>0</v>
      </c>
      <c r="H69" s="22">
        <f>'[1](C1) Burimet buxhetore'!H71</f>
        <v>0</v>
      </c>
      <c r="I69" s="22">
        <f>'[1](C1) Burimet buxhetore'!I71</f>
        <v>0</v>
      </c>
      <c r="J69" s="21">
        <f>'[1](C1) Burimet buxhetore'!J71</f>
        <v>0</v>
      </c>
      <c r="K69" s="1"/>
    </row>
    <row r="70" spans="1:11" x14ac:dyDescent="0.25">
      <c r="A70" s="1"/>
      <c r="B70" s="23" t="s">
        <v>53</v>
      </c>
      <c r="C70" s="23" t="s">
        <v>52</v>
      </c>
      <c r="D70" s="22">
        <f>'[1](C1) Burimet buxhetore'!D72</f>
        <v>0</v>
      </c>
      <c r="E70" s="22">
        <f>'[1](C1) Burimet buxhetore'!E72</f>
        <v>0</v>
      </c>
      <c r="F70" s="22">
        <f>'[1](C1) Burimet buxhetore'!F72</f>
        <v>0</v>
      </c>
      <c r="G70" s="22">
        <f>'[1](C1) Burimet buxhetore'!G72</f>
        <v>0</v>
      </c>
      <c r="H70" s="22">
        <f>'[1](C1) Burimet buxhetore'!H72</f>
        <v>0</v>
      </c>
      <c r="I70" s="22">
        <f>'[1](C1) Burimet buxhetore'!I72</f>
        <v>0</v>
      </c>
      <c r="J70" s="21">
        <f>'[1](C1) Burimet buxhetore'!J72</f>
        <v>0</v>
      </c>
      <c r="K70" s="1"/>
    </row>
    <row r="71" spans="1:11" x14ac:dyDescent="0.25">
      <c r="A71" s="1"/>
      <c r="B71" s="23" t="s">
        <v>51</v>
      </c>
      <c r="C71" s="23" t="s">
        <v>50</v>
      </c>
      <c r="D71" s="22">
        <f>'[1](C1) Burimet buxhetore'!D73</f>
        <v>0</v>
      </c>
      <c r="E71" s="22">
        <f>'[1](C1) Burimet buxhetore'!E73</f>
        <v>0</v>
      </c>
      <c r="F71" s="22">
        <f>'[1](C1) Burimet buxhetore'!F73</f>
        <v>0</v>
      </c>
      <c r="G71" s="22">
        <f>'[1](C1) Burimet buxhetore'!G73</f>
        <v>0</v>
      </c>
      <c r="H71" s="22">
        <f>'[1](C1) Burimet buxhetore'!H73</f>
        <v>0</v>
      </c>
      <c r="I71" s="22">
        <f>'[1](C1) Burimet buxhetore'!I73</f>
        <v>0</v>
      </c>
      <c r="J71" s="21">
        <f>'[1](C1) Burimet buxhetore'!J73</f>
        <v>0</v>
      </c>
      <c r="K71" s="1"/>
    </row>
    <row r="72" spans="1:11" x14ac:dyDescent="0.25">
      <c r="A72" s="1"/>
      <c r="B72" s="23" t="s">
        <v>49</v>
      </c>
      <c r="C72" s="23" t="s">
        <v>48</v>
      </c>
      <c r="D72" s="22">
        <f>'[1](C1) Burimet buxhetore'!D74</f>
        <v>0</v>
      </c>
      <c r="E72" s="22">
        <f>'[1](C1) Burimet buxhetore'!E74</f>
        <v>0</v>
      </c>
      <c r="F72" s="22">
        <f>'[1](C1) Burimet buxhetore'!F74</f>
        <v>0</v>
      </c>
      <c r="G72" s="22">
        <f>'[1](C1) Burimet buxhetore'!G74</f>
        <v>0</v>
      </c>
      <c r="H72" s="22">
        <f>'[1](C1) Burimet buxhetore'!H74</f>
        <v>0</v>
      </c>
      <c r="I72" s="22">
        <f>'[1](C1) Burimet buxhetore'!I74</f>
        <v>0</v>
      </c>
      <c r="J72" s="21">
        <f>'[1](C1) Burimet buxhetore'!J74</f>
        <v>0</v>
      </c>
      <c r="K72" s="1"/>
    </row>
    <row r="73" spans="1:11" x14ac:dyDescent="0.25">
      <c r="A73" s="1"/>
      <c r="B73" s="23" t="s">
        <v>47</v>
      </c>
      <c r="C73" s="23" t="s">
        <v>46</v>
      </c>
      <c r="D73" s="22">
        <f>'[1](C1) Burimet buxhetore'!D75</f>
        <v>178</v>
      </c>
      <c r="E73" s="22">
        <f>'[1](C1) Burimet buxhetore'!E75</f>
        <v>4</v>
      </c>
      <c r="F73" s="22">
        <f>'[1](C1) Burimet buxhetore'!F75</f>
        <v>0</v>
      </c>
      <c r="G73" s="22">
        <f>'[1](C1) Burimet buxhetore'!G75</f>
        <v>0</v>
      </c>
      <c r="H73" s="22">
        <f>'[1](C1) Burimet buxhetore'!H75</f>
        <v>0</v>
      </c>
      <c r="I73" s="22">
        <f>'[1](C1) Burimet buxhetore'!I75</f>
        <v>0</v>
      </c>
      <c r="J73" s="21">
        <f>'[1](C1) Burimet buxhetore'!J75</f>
        <v>0</v>
      </c>
      <c r="K73" s="1"/>
    </row>
    <row r="74" spans="1:11" x14ac:dyDescent="0.25">
      <c r="A74" s="1"/>
      <c r="B74" s="23" t="s">
        <v>45</v>
      </c>
      <c r="C74" s="23" t="s">
        <v>44</v>
      </c>
      <c r="D74" s="22">
        <f>'[1](C1) Burimet buxhetore'!D76</f>
        <v>20108</v>
      </c>
      <c r="E74" s="22">
        <f>'[1](C1) Burimet buxhetore'!E76</f>
        <v>39523</v>
      </c>
      <c r="F74" s="22">
        <f>'[1](C1) Burimet buxhetore'!F76</f>
        <v>24490</v>
      </c>
      <c r="G74" s="22">
        <f>'[1](C1) Burimet buxhetore'!G76</f>
        <v>24490</v>
      </c>
      <c r="H74" s="22">
        <f>'[1](C1) Burimet buxhetore'!H76</f>
        <v>27000</v>
      </c>
      <c r="I74" s="22">
        <f>'[1](C1) Burimet buxhetore'!I76</f>
        <v>30000</v>
      </c>
      <c r="J74" s="21">
        <f>'[1](C1) Burimet buxhetore'!J76</f>
        <v>30000</v>
      </c>
      <c r="K74" s="1"/>
    </row>
    <row r="75" spans="1:11" x14ac:dyDescent="0.25">
      <c r="A75" s="1"/>
      <c r="B75" s="23" t="s">
        <v>43</v>
      </c>
      <c r="C75" s="23" t="s">
        <v>42</v>
      </c>
      <c r="D75" s="22">
        <f>'[1](C1) Burimet buxhetore'!D77</f>
        <v>0</v>
      </c>
      <c r="E75" s="22">
        <f>'[1](C1) Burimet buxhetore'!E77</f>
        <v>0</v>
      </c>
      <c r="F75" s="22">
        <f>'[1](C1) Burimet buxhetore'!F77</f>
        <v>0</v>
      </c>
      <c r="G75" s="22">
        <f>'[1](C1) Burimet buxhetore'!G77</f>
        <v>0</v>
      </c>
      <c r="H75" s="22">
        <f>'[1](C1) Burimet buxhetore'!H77</f>
        <v>0</v>
      </c>
      <c r="I75" s="22">
        <f>'[1](C1) Burimet buxhetore'!I77</f>
        <v>0</v>
      </c>
      <c r="J75" s="21">
        <f>'[1](C1) Burimet buxhetore'!J77</f>
        <v>0</v>
      </c>
      <c r="K75" s="1"/>
    </row>
    <row r="76" spans="1:11" x14ac:dyDescent="0.25">
      <c r="A76" s="1"/>
      <c r="B76" s="23" t="s">
        <v>41</v>
      </c>
      <c r="C76" s="23" t="s">
        <v>40</v>
      </c>
      <c r="D76" s="22">
        <f>'[1](C1) Burimet buxhetore'!D78</f>
        <v>0</v>
      </c>
      <c r="E76" s="22">
        <f>'[1](C1) Burimet buxhetore'!E78</f>
        <v>0</v>
      </c>
      <c r="F76" s="22">
        <f>'[1](C1) Burimet buxhetore'!F78</f>
        <v>0</v>
      </c>
      <c r="G76" s="22">
        <f>'[1](C1) Burimet buxhetore'!G78</f>
        <v>0</v>
      </c>
      <c r="H76" s="22">
        <f>'[1](C1) Burimet buxhetore'!H78</f>
        <v>0</v>
      </c>
      <c r="I76" s="22">
        <f>'[1](C1) Burimet buxhetore'!I78</f>
        <v>0</v>
      </c>
      <c r="J76" s="21">
        <f>'[1](C1) Burimet buxhetore'!J78</f>
        <v>0</v>
      </c>
      <c r="K76" s="1"/>
    </row>
    <row r="77" spans="1:11" x14ac:dyDescent="0.25">
      <c r="A77" s="1"/>
      <c r="B77" s="23" t="s">
        <v>39</v>
      </c>
      <c r="C77" s="23" t="s">
        <v>38</v>
      </c>
      <c r="D77" s="22">
        <f>'[1](C1) Burimet buxhetore'!D79</f>
        <v>0</v>
      </c>
      <c r="E77" s="22">
        <f>'[1](C1) Burimet buxhetore'!E79</f>
        <v>0</v>
      </c>
      <c r="F77" s="22">
        <f>'[1](C1) Burimet buxhetore'!F79</f>
        <v>0</v>
      </c>
      <c r="G77" s="22">
        <f>'[1](C1) Burimet buxhetore'!G79</f>
        <v>0</v>
      </c>
      <c r="H77" s="22">
        <f>'[1](C1) Burimet buxhetore'!H79</f>
        <v>0</v>
      </c>
      <c r="I77" s="22">
        <f>'[1](C1) Burimet buxhetore'!I79</f>
        <v>0</v>
      </c>
      <c r="J77" s="21">
        <f>'[1](C1) Burimet buxhetore'!J79</f>
        <v>0</v>
      </c>
      <c r="K77" s="1"/>
    </row>
    <row r="78" spans="1:11" x14ac:dyDescent="0.25">
      <c r="A78" s="1"/>
      <c r="B78" s="23" t="s">
        <v>37</v>
      </c>
      <c r="C78" s="23" t="s">
        <v>36</v>
      </c>
      <c r="D78" s="22">
        <f>'[1](C1) Burimet buxhetore'!D80</f>
        <v>10413</v>
      </c>
      <c r="E78" s="22">
        <f>'[1](C1) Burimet buxhetore'!E80</f>
        <v>9183</v>
      </c>
      <c r="F78" s="22">
        <f>'[1](C1) Burimet buxhetore'!F80</f>
        <v>0</v>
      </c>
      <c r="G78" s="22">
        <f>'[1](C1) Burimet buxhetore'!G80</f>
        <v>0</v>
      </c>
      <c r="H78" s="22">
        <f>'[1](C1) Burimet buxhetore'!H80</f>
        <v>0</v>
      </c>
      <c r="I78" s="22">
        <f>'[1](C1) Burimet buxhetore'!I80</f>
        <v>0</v>
      </c>
      <c r="J78" s="21">
        <f>'[1](C1) Burimet buxhetore'!J80</f>
        <v>0</v>
      </c>
      <c r="K78" s="1"/>
    </row>
    <row r="79" spans="1:11" x14ac:dyDescent="0.25">
      <c r="A79" s="1"/>
      <c r="B79" s="23" t="s">
        <v>35</v>
      </c>
      <c r="C79" s="23" t="s">
        <v>34</v>
      </c>
      <c r="D79" s="22">
        <f>'[1](C1) Burimet buxhetore'!D81</f>
        <v>0</v>
      </c>
      <c r="E79" s="22">
        <f>'[1](C1) Burimet buxhetore'!E81</f>
        <v>0</v>
      </c>
      <c r="F79" s="22">
        <f>'[1](C1) Burimet buxhetore'!F81</f>
        <v>0</v>
      </c>
      <c r="G79" s="22">
        <f>'[1](C1) Burimet buxhetore'!G81</f>
        <v>0</v>
      </c>
      <c r="H79" s="22">
        <f>'[1](C1) Burimet buxhetore'!H81</f>
        <v>0</v>
      </c>
      <c r="I79" s="22">
        <f>'[1](C1) Burimet buxhetore'!I81</f>
        <v>0</v>
      </c>
      <c r="J79" s="21">
        <f>'[1](C1) Burimet buxhetore'!J81</f>
        <v>0</v>
      </c>
      <c r="K79" s="1"/>
    </row>
    <row r="80" spans="1:11" x14ac:dyDescent="0.25">
      <c r="A80" s="1"/>
      <c r="B80" s="23" t="s">
        <v>33</v>
      </c>
      <c r="C80" s="23" t="s">
        <v>32</v>
      </c>
      <c r="D80" s="22">
        <f>'[1](C1) Burimet buxhetore'!D82</f>
        <v>0</v>
      </c>
      <c r="E80" s="22">
        <f>'[1](C1) Burimet buxhetore'!E82</f>
        <v>0</v>
      </c>
      <c r="F80" s="22">
        <f>'[1](C1) Burimet buxhetore'!F82</f>
        <v>0</v>
      </c>
      <c r="G80" s="22">
        <f>'[1](C1) Burimet buxhetore'!G82</f>
        <v>0</v>
      </c>
      <c r="H80" s="22">
        <f>'[1](C1) Burimet buxhetore'!H82</f>
        <v>0</v>
      </c>
      <c r="I80" s="22">
        <f>'[1](C1) Burimet buxhetore'!I82</f>
        <v>0</v>
      </c>
      <c r="J80" s="21">
        <f>'[1](C1) Burimet buxhetore'!J82</f>
        <v>0</v>
      </c>
      <c r="K80" s="1"/>
    </row>
    <row r="81" spans="1:11" ht="15.75" thickBot="1" x14ac:dyDescent="0.3">
      <c r="A81" s="1"/>
      <c r="B81" s="23" t="s">
        <v>31</v>
      </c>
      <c r="C81" s="23" t="s">
        <v>30</v>
      </c>
      <c r="D81" s="22">
        <f>'[1](C1) Burimet buxhetore'!D83</f>
        <v>10944</v>
      </c>
      <c r="E81" s="22">
        <f>'[1](C1) Burimet buxhetore'!E83</f>
        <v>0</v>
      </c>
      <c r="F81" s="22">
        <f>'[1](C1) Burimet buxhetore'!F83</f>
        <v>0</v>
      </c>
      <c r="G81" s="22">
        <f>'[1](C1) Burimet buxhetore'!G83</f>
        <v>0</v>
      </c>
      <c r="H81" s="22">
        <f>'[1](C1) Burimet buxhetore'!H83</f>
        <v>0</v>
      </c>
      <c r="I81" s="22">
        <f>'[1](C1) Burimet buxhetore'!I83</f>
        <v>0</v>
      </c>
      <c r="J81" s="21">
        <f>'[1](C1) Burimet buxhetore'!J83</f>
        <v>0</v>
      </c>
      <c r="K81" s="1"/>
    </row>
    <row r="82" spans="1:11" ht="15.75" thickBot="1" x14ac:dyDescent="0.3">
      <c r="A82" s="1"/>
      <c r="B82" s="20" t="s">
        <v>29</v>
      </c>
      <c r="C82" s="19" t="s">
        <v>28</v>
      </c>
      <c r="D82" s="18">
        <f>'[1](C1) Burimet buxhetore'!D84</f>
        <v>1221012</v>
      </c>
      <c r="E82" s="18">
        <f>'[1](C1) Burimet buxhetore'!E84</f>
        <v>1342766</v>
      </c>
      <c r="F82" s="18">
        <f>'[1](C1) Burimet buxhetore'!F84</f>
        <v>1656795</v>
      </c>
      <c r="G82" s="18">
        <f>'[1](C1) Burimet buxhetore'!G84</f>
        <v>1656795</v>
      </c>
      <c r="H82" s="18">
        <f>'[1](C1) Burimet buxhetore'!H84</f>
        <v>1741522</v>
      </c>
      <c r="I82" s="18">
        <f>'[1](C1) Burimet buxhetore'!I84</f>
        <v>1809736</v>
      </c>
      <c r="J82" s="17">
        <f>'[1](C1) Burimet buxhetore'!J84</f>
        <v>1881413</v>
      </c>
      <c r="K82" s="1"/>
    </row>
    <row r="83" spans="1:11" ht="15.75" thickBot="1" x14ac:dyDescent="0.3">
      <c r="A83" s="1"/>
      <c r="B83" s="16" t="s">
        <v>27</v>
      </c>
      <c r="C83" s="16" t="s">
        <v>26</v>
      </c>
      <c r="D83" s="15">
        <f>'[1](C1) Burimet buxhetore'!D85</f>
        <v>842615</v>
      </c>
      <c r="E83" s="15">
        <f>'[1](C1) Burimet buxhetore'!E85</f>
        <v>863218</v>
      </c>
      <c r="F83" s="15">
        <f>'[1](C1) Burimet buxhetore'!F85</f>
        <v>877905</v>
      </c>
      <c r="G83" s="15">
        <f>'[1](C1) Burimet buxhetore'!G85</f>
        <v>877905</v>
      </c>
      <c r="H83" s="15">
        <f>'[1](C1) Burimet buxhetore'!H85</f>
        <v>948138</v>
      </c>
      <c r="I83" s="15">
        <f>'[1](C1) Burimet buxhetore'!I85</f>
        <v>1016352</v>
      </c>
      <c r="J83" s="14">
        <f>'[1](C1) Burimet buxhetore'!J85</f>
        <v>1088029</v>
      </c>
      <c r="K83" s="1"/>
    </row>
    <row r="84" spans="1:11" ht="15.75" thickBot="1" x14ac:dyDescent="0.3">
      <c r="A84" s="1"/>
      <c r="B84" s="16" t="s">
        <v>25</v>
      </c>
      <c r="C84" s="16" t="s">
        <v>24</v>
      </c>
      <c r="D84" s="15">
        <f>'[1](C1) Burimet buxhetore'!D86</f>
        <v>0</v>
      </c>
      <c r="E84" s="15">
        <f>'[1](C1) Burimet buxhetore'!E86</f>
        <v>0</v>
      </c>
      <c r="F84" s="15">
        <f>'[1](C1) Burimet buxhetore'!F86</f>
        <v>0</v>
      </c>
      <c r="G84" s="15">
        <f>'[1](C1) Burimet buxhetore'!G86</f>
        <v>0</v>
      </c>
      <c r="H84" s="15">
        <f>'[1](C1) Burimet buxhetore'!H86</f>
        <v>0</v>
      </c>
      <c r="I84" s="15">
        <f>'[1](C1) Burimet buxhetore'!I86</f>
        <v>0</v>
      </c>
      <c r="J84" s="14">
        <f>'[1](C1) Burimet buxhetore'!J86</f>
        <v>0</v>
      </c>
      <c r="K84" s="1"/>
    </row>
    <row r="85" spans="1:11" x14ac:dyDescent="0.25">
      <c r="A85" s="1"/>
      <c r="B85" s="23" t="s">
        <v>23</v>
      </c>
      <c r="C85" s="23" t="s">
        <v>22</v>
      </c>
      <c r="D85" s="22">
        <f>'[1](C1) Burimet buxhetore'!D87</f>
        <v>0</v>
      </c>
      <c r="E85" s="22">
        <f>'[1](C1) Burimet buxhetore'!E87</f>
        <v>0</v>
      </c>
      <c r="F85" s="22">
        <f>'[1](C1) Burimet buxhetore'!F87</f>
        <v>0</v>
      </c>
      <c r="G85" s="22">
        <f>'[1](C1) Burimet buxhetore'!G87</f>
        <v>0</v>
      </c>
      <c r="H85" s="22">
        <f>'[1](C1) Burimet buxhetore'!H87</f>
        <v>0</v>
      </c>
      <c r="I85" s="22">
        <f>'[1](C1) Burimet buxhetore'!I87</f>
        <v>0</v>
      </c>
      <c r="J85" s="21">
        <f>'[1](C1) Burimet buxhetore'!J87</f>
        <v>0</v>
      </c>
      <c r="K85" s="1"/>
    </row>
    <row r="86" spans="1:11" ht="15.75" thickBot="1" x14ac:dyDescent="0.3">
      <c r="A86" s="1"/>
      <c r="B86" s="23" t="s">
        <v>21</v>
      </c>
      <c r="C86" s="23" t="s">
        <v>20</v>
      </c>
      <c r="D86" s="22">
        <f>'[1](C1) Burimet buxhetore'!D88</f>
        <v>0</v>
      </c>
      <c r="E86" s="22">
        <f>'[1](C1) Burimet buxhetore'!E88</f>
        <v>0</v>
      </c>
      <c r="F86" s="22">
        <f>'[1](C1) Burimet buxhetore'!F88</f>
        <v>0</v>
      </c>
      <c r="G86" s="22">
        <f>'[1](C1) Burimet buxhetore'!G88</f>
        <v>0</v>
      </c>
      <c r="H86" s="22">
        <f>'[1](C1) Burimet buxhetore'!H88</f>
        <v>0</v>
      </c>
      <c r="I86" s="22">
        <f>'[1](C1) Burimet buxhetore'!I88</f>
        <v>0</v>
      </c>
      <c r="J86" s="21">
        <f>'[1](C1) Burimet buxhetore'!J88</f>
        <v>0</v>
      </c>
      <c r="K86" s="1"/>
    </row>
    <row r="87" spans="1:11" ht="15.75" thickBot="1" x14ac:dyDescent="0.3">
      <c r="A87" s="1"/>
      <c r="B87" s="16" t="s">
        <v>19</v>
      </c>
      <c r="C87" s="16" t="s">
        <v>18</v>
      </c>
      <c r="D87" s="15">
        <f>'[1](C1) Burimet buxhetore'!D89</f>
        <v>378397</v>
      </c>
      <c r="E87" s="15">
        <f>'[1](C1) Burimet buxhetore'!E89</f>
        <v>479548</v>
      </c>
      <c r="F87" s="15">
        <f>'[1](C1) Burimet buxhetore'!F89</f>
        <v>778890</v>
      </c>
      <c r="G87" s="15">
        <f>'[1](C1) Burimet buxhetore'!G89</f>
        <v>778890</v>
      </c>
      <c r="H87" s="15">
        <f>'[1](C1) Burimet buxhetore'!H89</f>
        <v>793384</v>
      </c>
      <c r="I87" s="15">
        <f>'[1](C1) Burimet buxhetore'!I89</f>
        <v>793384</v>
      </c>
      <c r="J87" s="14">
        <f>'[1](C1) Burimet buxhetore'!J89</f>
        <v>793384</v>
      </c>
      <c r="K87" s="1"/>
    </row>
    <row r="88" spans="1:11" ht="15.75" thickBot="1" x14ac:dyDescent="0.3">
      <c r="A88" s="1"/>
      <c r="B88" s="20" t="s">
        <v>17</v>
      </c>
      <c r="C88" s="19" t="s">
        <v>16</v>
      </c>
      <c r="D88" s="18">
        <f>'[1](C1) Burimet buxhetore'!D90</f>
        <v>0</v>
      </c>
      <c r="E88" s="18">
        <f>'[1](C1) Burimet buxhetore'!E90</f>
        <v>0</v>
      </c>
      <c r="F88" s="18">
        <f>'[1](C1) Burimet buxhetore'!F90</f>
        <v>0</v>
      </c>
      <c r="G88" s="18">
        <f>'[1](C1) Burimet buxhetore'!G90</f>
        <v>0</v>
      </c>
      <c r="H88" s="18">
        <f>'[1](C1) Burimet buxhetore'!H90</f>
        <v>0</v>
      </c>
      <c r="I88" s="18">
        <f>'[1](C1) Burimet buxhetore'!I90</f>
        <v>0</v>
      </c>
      <c r="J88" s="17">
        <f>'[1](C1) Burimet buxhetore'!J90</f>
        <v>0</v>
      </c>
      <c r="K88" s="1"/>
    </row>
    <row r="89" spans="1:11" ht="15.75" thickBot="1" x14ac:dyDescent="0.3">
      <c r="A89" s="1"/>
      <c r="B89" s="16" t="s">
        <v>15</v>
      </c>
      <c r="C89" s="16" t="s">
        <v>14</v>
      </c>
      <c r="D89" s="15">
        <f>'[1](C1) Burimet buxhetore'!D91</f>
        <v>0</v>
      </c>
      <c r="E89" s="15">
        <f>'[1](C1) Burimet buxhetore'!E91</f>
        <v>0</v>
      </c>
      <c r="F89" s="15">
        <f>'[1](C1) Burimet buxhetore'!F91</f>
        <v>0</v>
      </c>
      <c r="G89" s="15">
        <f>'[1](C1) Burimet buxhetore'!G91</f>
        <v>0</v>
      </c>
      <c r="H89" s="15">
        <f>'[1](C1) Burimet buxhetore'!H91</f>
        <v>0</v>
      </c>
      <c r="I89" s="15">
        <f>'[1](C1) Burimet buxhetore'!I91</f>
        <v>0</v>
      </c>
      <c r="J89" s="14">
        <f>'[1](C1) Burimet buxhetore'!J91</f>
        <v>0</v>
      </c>
      <c r="K89" s="1"/>
    </row>
    <row r="90" spans="1:11" ht="15.75" thickBot="1" x14ac:dyDescent="0.3">
      <c r="A90" s="1"/>
      <c r="B90" s="16" t="s">
        <v>13</v>
      </c>
      <c r="C90" s="16" t="s">
        <v>12</v>
      </c>
      <c r="D90" s="15">
        <f>'[1](C1) Burimet buxhetore'!D92</f>
        <v>0</v>
      </c>
      <c r="E90" s="15">
        <f>'[1](C1) Burimet buxhetore'!E92</f>
        <v>0</v>
      </c>
      <c r="F90" s="15">
        <f>'[1](C1) Burimet buxhetore'!F92</f>
        <v>0</v>
      </c>
      <c r="G90" s="15">
        <f>'[1](C1) Burimet buxhetore'!G92</f>
        <v>0</v>
      </c>
      <c r="H90" s="15">
        <f>'[1](C1) Burimet buxhetore'!H92</f>
        <v>0</v>
      </c>
      <c r="I90" s="15">
        <f>'[1](C1) Burimet buxhetore'!I92</f>
        <v>0</v>
      </c>
      <c r="J90" s="14">
        <f>'[1](C1) Burimet buxhetore'!J92</f>
        <v>0</v>
      </c>
      <c r="K90" s="1"/>
    </row>
    <row r="91" spans="1:11" ht="15.75" thickBot="1" x14ac:dyDescent="0.3">
      <c r="A91" s="1"/>
      <c r="B91" s="20" t="s">
        <v>11</v>
      </c>
      <c r="C91" s="19" t="s">
        <v>10</v>
      </c>
      <c r="D91" s="18">
        <f>'[1](C1) Burimet buxhetore'!D93</f>
        <v>575552</v>
      </c>
      <c r="E91" s="18">
        <f>'[1](C1) Burimet buxhetore'!E93</f>
        <v>471222</v>
      </c>
      <c r="F91" s="18">
        <f>'[1](C1) Burimet buxhetore'!F93</f>
        <v>0</v>
      </c>
      <c r="G91" s="18">
        <f>'[1](C1) Burimet buxhetore'!G93</f>
        <v>856804</v>
      </c>
      <c r="H91" s="18">
        <f>'[1](C1) Burimet buxhetore'!H93</f>
        <v>0</v>
      </c>
      <c r="I91" s="18">
        <f>'[1](C1) Burimet buxhetore'!I93</f>
        <v>0</v>
      </c>
      <c r="J91" s="17">
        <f>'[1](C1) Burimet buxhetore'!J93</f>
        <v>0</v>
      </c>
      <c r="K91" s="1"/>
    </row>
    <row r="92" spans="1:11" ht="15.75" thickBot="1" x14ac:dyDescent="0.3">
      <c r="A92" s="1"/>
      <c r="B92" s="16" t="s">
        <v>9</v>
      </c>
      <c r="C92" s="16" t="s">
        <v>8</v>
      </c>
      <c r="D92" s="15">
        <f>'[1](C1) Burimet buxhetore'!D94</f>
        <v>522218</v>
      </c>
      <c r="E92" s="15">
        <f>'[1](C1) Burimet buxhetore'!E94</f>
        <v>402288</v>
      </c>
      <c r="F92" s="15">
        <f>'[1](C1) Burimet buxhetore'!F94</f>
        <v>0</v>
      </c>
      <c r="G92" s="15">
        <f>'[1](C1) Burimet buxhetore'!G94</f>
        <v>749339</v>
      </c>
      <c r="H92" s="15">
        <f>'[1](C1) Burimet buxhetore'!H94</f>
        <v>0</v>
      </c>
      <c r="I92" s="15">
        <f>'[1](C1) Burimet buxhetore'!I94</f>
        <v>0</v>
      </c>
      <c r="J92" s="14">
        <f>'[1](C1) Burimet buxhetore'!J94</f>
        <v>0</v>
      </c>
      <c r="K92" s="1"/>
    </row>
    <row r="93" spans="1:11" ht="15.75" thickBot="1" x14ac:dyDescent="0.3">
      <c r="A93" s="1"/>
      <c r="B93" s="16" t="s">
        <v>7</v>
      </c>
      <c r="C93" s="16" t="s">
        <v>6</v>
      </c>
      <c r="D93" s="15">
        <f>'[1](C1) Burimet buxhetore'!D95</f>
        <v>53334</v>
      </c>
      <c r="E93" s="15">
        <f>'[1](C1) Burimet buxhetore'!E95</f>
        <v>68934</v>
      </c>
      <c r="F93" s="15">
        <f>'[1](C1) Burimet buxhetore'!F95</f>
        <v>0</v>
      </c>
      <c r="G93" s="15">
        <f>'[1](C1) Burimet buxhetore'!G95</f>
        <v>107465</v>
      </c>
      <c r="H93" s="15">
        <f>'[1](C1) Burimet buxhetore'!H95</f>
        <v>0</v>
      </c>
      <c r="I93" s="15">
        <f>'[1](C1) Burimet buxhetore'!I95</f>
        <v>0</v>
      </c>
      <c r="J93" s="14">
        <f>'[1](C1) Burimet buxhetore'!J95</f>
        <v>0</v>
      </c>
      <c r="K93" s="1"/>
    </row>
    <row r="94" spans="1:11" ht="15.75" thickBot="1" x14ac:dyDescent="0.3">
      <c r="A94" s="1"/>
      <c r="B94" s="13"/>
      <c r="C94" s="13" t="s">
        <v>5</v>
      </c>
      <c r="D94" s="12">
        <f>'[1](C1) Burimet buxhetore'!D96</f>
        <v>2904487</v>
      </c>
      <c r="E94" s="12">
        <f>'[1](C1) Burimet buxhetore'!E96</f>
        <v>3389072</v>
      </c>
      <c r="F94" s="12">
        <f>'[1](C1) Burimet buxhetore'!F96</f>
        <v>3683818</v>
      </c>
      <c r="G94" s="12">
        <f>'[1](C1) Burimet buxhetore'!G96</f>
        <v>4540622</v>
      </c>
      <c r="H94" s="12">
        <f>'[1](C1) Burimet buxhetore'!H96</f>
        <v>3822618</v>
      </c>
      <c r="I94" s="12">
        <f>'[1](C1) Burimet buxhetore'!I96</f>
        <v>3900912</v>
      </c>
      <c r="J94" s="11">
        <f>'[1](C1) Burimet buxhetore'!J96</f>
        <v>3972589</v>
      </c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</sheetData>
  <sheetProtection algorithmName="SHA-512" hashValue="bu8E+RgbiyMhu0P5dc6++lgMUJrOP4JHOG2jC8lRYmzrv7sdGopBlL6ZAnFyvjbEWrd+5LlLGoe2GMh6w8Nizw==" saltValue="SJcCoaoF8ZXxGWPuqQS/xw==" spinCount="100000" sheet="1" objects="1" scenarios="1"/>
  <mergeCells count="1">
    <mergeCell ref="B2:C3"/>
  </mergeCells>
  <printOptions horizontalCentered="1"/>
  <pageMargins left="0.25" right="0.25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EFA74-FDB1-4426-8399-E5A6698F7333}">
  <sheetPr>
    <tabColor rgb="FF00B050"/>
    <pageSetUpPr fitToPage="1"/>
  </sheetPr>
  <dimension ref="A1:J64"/>
  <sheetViews>
    <sheetView workbookViewId="0">
      <selection activeCell="J8" sqref="J8"/>
    </sheetView>
  </sheetViews>
  <sheetFormatPr defaultRowHeight="15" x14ac:dyDescent="0.25"/>
  <cols>
    <col min="2" max="2" width="42.140625" customWidth="1"/>
    <col min="3" max="3" width="9.85546875" customWidth="1"/>
    <col min="4" max="5" width="10.7109375" customWidth="1"/>
    <col min="6" max="6" width="10.140625" customWidth="1"/>
    <col min="7" max="7" width="10.7109375" customWidth="1"/>
    <col min="8" max="8" width="10.5703125" customWidth="1"/>
    <col min="9" max="9" width="10.85546875" customWidth="1"/>
  </cols>
  <sheetData>
    <row r="1" spans="1:10" x14ac:dyDescent="0.25">
      <c r="A1" s="72"/>
      <c r="B1" s="72"/>
      <c r="C1" s="72"/>
      <c r="D1" s="72"/>
      <c r="E1" s="72"/>
      <c r="F1" s="72"/>
      <c r="G1" s="72"/>
      <c r="H1" s="72" t="s">
        <v>264</v>
      </c>
      <c r="I1" s="72"/>
    </row>
    <row r="2" spans="1:10" x14ac:dyDescent="0.25">
      <c r="A2" s="72"/>
      <c r="B2" s="72"/>
      <c r="C2" s="72"/>
      <c r="D2" s="72"/>
      <c r="E2" s="72"/>
      <c r="F2" s="72"/>
      <c r="G2" s="72"/>
      <c r="H2" s="72"/>
      <c r="I2" s="72"/>
    </row>
    <row r="3" spans="1:10" ht="22.5" x14ac:dyDescent="0.25">
      <c r="A3" s="72"/>
      <c r="B3" s="72"/>
      <c r="C3" s="72"/>
      <c r="D3" s="72"/>
      <c r="E3" s="72"/>
      <c r="F3" s="76" t="s">
        <v>189</v>
      </c>
      <c r="G3" s="77" t="s">
        <v>191</v>
      </c>
      <c r="H3" s="72"/>
      <c r="I3" s="72"/>
    </row>
    <row r="4" spans="1:10" ht="12.75" customHeight="1" x14ac:dyDescent="0.25">
      <c r="A4" s="72"/>
      <c r="B4" s="72"/>
      <c r="C4" s="72"/>
      <c r="D4" s="72"/>
      <c r="E4" s="72"/>
      <c r="F4" s="76"/>
      <c r="G4" s="77"/>
      <c r="H4" s="72"/>
      <c r="I4" s="72"/>
    </row>
    <row r="5" spans="1:10" ht="20.25" x14ac:dyDescent="0.25">
      <c r="A5" s="72"/>
      <c r="B5" s="247" t="s">
        <v>272</v>
      </c>
      <c r="C5" s="248"/>
      <c r="D5" s="248"/>
      <c r="E5" s="248"/>
      <c r="F5" s="248"/>
      <c r="G5" s="248"/>
      <c r="H5" s="248"/>
      <c r="I5" s="72"/>
    </row>
    <row r="6" spans="1:10" ht="15.75" thickBot="1" x14ac:dyDescent="0.3">
      <c r="A6" s="72"/>
      <c r="B6" s="72"/>
      <c r="C6" s="72"/>
      <c r="D6" s="72"/>
      <c r="E6" s="72"/>
      <c r="F6" s="72"/>
      <c r="G6" s="72"/>
      <c r="H6" s="72"/>
      <c r="I6" s="72" t="s">
        <v>283</v>
      </c>
    </row>
    <row r="7" spans="1:10" ht="15.75" thickBot="1" x14ac:dyDescent="0.3">
      <c r="A7" s="243" t="s">
        <v>188</v>
      </c>
      <c r="B7" s="244"/>
      <c r="C7" s="218">
        <v>2020</v>
      </c>
      <c r="D7" s="218">
        <v>2021</v>
      </c>
      <c r="E7" s="80">
        <v>2022</v>
      </c>
      <c r="F7" s="80">
        <v>2022</v>
      </c>
      <c r="G7" s="81">
        <v>2023</v>
      </c>
      <c r="H7" s="81">
        <v>2024</v>
      </c>
      <c r="I7" s="82">
        <v>2025</v>
      </c>
    </row>
    <row r="8" spans="1:10" ht="29.25" thickBot="1" x14ac:dyDescent="0.3">
      <c r="A8" s="245"/>
      <c r="B8" s="246"/>
      <c r="C8" s="219" t="s">
        <v>0</v>
      </c>
      <c r="D8" s="219" t="s">
        <v>0</v>
      </c>
      <c r="E8" s="84" t="s">
        <v>187</v>
      </c>
      <c r="F8" s="84" t="s">
        <v>186</v>
      </c>
      <c r="G8" s="85" t="s">
        <v>185</v>
      </c>
      <c r="H8" s="85" t="s">
        <v>185</v>
      </c>
      <c r="I8" s="85" t="s">
        <v>185</v>
      </c>
    </row>
    <row r="9" spans="1:10" ht="15.75" thickBot="1" x14ac:dyDescent="0.3">
      <c r="A9" s="220" t="s">
        <v>184</v>
      </c>
      <c r="B9" s="221" t="s">
        <v>183</v>
      </c>
      <c r="C9" s="222">
        <v>1107923</v>
      </c>
      <c r="D9" s="222">
        <v>1575084</v>
      </c>
      <c r="E9" s="222">
        <v>2027023</v>
      </c>
      <c r="F9" s="222">
        <v>2027023</v>
      </c>
      <c r="G9" s="222">
        <v>2081096</v>
      </c>
      <c r="H9" s="222">
        <v>2091176</v>
      </c>
      <c r="I9" s="223">
        <v>2091176</v>
      </c>
      <c r="J9" s="33"/>
    </row>
    <row r="10" spans="1:10" ht="15.75" thickBot="1" x14ac:dyDescent="0.3">
      <c r="A10" s="224" t="s">
        <v>182</v>
      </c>
      <c r="B10" s="224" t="s">
        <v>181</v>
      </c>
      <c r="C10" s="225">
        <v>439854</v>
      </c>
      <c r="D10" s="225">
        <v>712692</v>
      </c>
      <c r="E10" s="225">
        <v>865068</v>
      </c>
      <c r="F10" s="225">
        <v>865068</v>
      </c>
      <c r="G10" s="225">
        <v>897455</v>
      </c>
      <c r="H10" s="225">
        <v>891335</v>
      </c>
      <c r="I10" s="226">
        <v>891335</v>
      </c>
    </row>
    <row r="11" spans="1:10" x14ac:dyDescent="0.25">
      <c r="A11" s="227" t="s">
        <v>180</v>
      </c>
      <c r="B11" s="227" t="s">
        <v>179</v>
      </c>
      <c r="C11" s="228" cm="1">
        <f t="array" aca="1" ref="C11" ca="1">C11:I931312</f>
        <v>0</v>
      </c>
      <c r="D11" s="228">
        <v>27951</v>
      </c>
      <c r="E11" s="228">
        <v>0</v>
      </c>
      <c r="F11" s="228">
        <v>0</v>
      </c>
      <c r="G11" s="228">
        <v>0</v>
      </c>
      <c r="H11" s="228">
        <v>0</v>
      </c>
      <c r="I11" s="229">
        <v>0</v>
      </c>
    </row>
    <row r="12" spans="1:10" x14ac:dyDescent="0.25">
      <c r="A12" s="227" t="s">
        <v>178</v>
      </c>
      <c r="B12" s="227" t="s">
        <v>177</v>
      </c>
      <c r="C12" s="228">
        <v>197699</v>
      </c>
      <c r="D12" s="228">
        <v>355968</v>
      </c>
      <c r="E12" s="228">
        <v>479733</v>
      </c>
      <c r="F12" s="228">
        <v>479733</v>
      </c>
      <c r="G12" s="228">
        <v>491000</v>
      </c>
      <c r="H12" s="228">
        <v>502000</v>
      </c>
      <c r="I12" s="229">
        <v>502000</v>
      </c>
    </row>
    <row r="13" spans="1:10" x14ac:dyDescent="0.25">
      <c r="A13" s="227" t="s">
        <v>168</v>
      </c>
      <c r="B13" s="227" t="s">
        <v>167</v>
      </c>
      <c r="C13" s="228">
        <v>4543</v>
      </c>
      <c r="D13" s="228">
        <v>18796</v>
      </c>
      <c r="E13" s="228">
        <v>30000</v>
      </c>
      <c r="F13" s="228">
        <v>30000</v>
      </c>
      <c r="G13" s="228">
        <v>32000</v>
      </c>
      <c r="H13" s="228">
        <v>34000</v>
      </c>
      <c r="I13" s="229">
        <v>34000</v>
      </c>
    </row>
    <row r="14" spans="1:10" x14ac:dyDescent="0.25">
      <c r="A14" s="227" t="s">
        <v>166</v>
      </c>
      <c r="B14" s="227" t="s">
        <v>165</v>
      </c>
      <c r="C14" s="228">
        <v>192951</v>
      </c>
      <c r="D14" s="228">
        <v>292858</v>
      </c>
      <c r="E14" s="228">
        <v>280880</v>
      </c>
      <c r="F14" s="228">
        <v>280880</v>
      </c>
      <c r="G14" s="228">
        <v>300000</v>
      </c>
      <c r="H14" s="228">
        <v>280880</v>
      </c>
      <c r="I14" s="229">
        <v>280880</v>
      </c>
    </row>
    <row r="15" spans="1:10" x14ac:dyDescent="0.25">
      <c r="A15" s="227" t="s">
        <v>164</v>
      </c>
      <c r="B15" s="227" t="s">
        <v>163</v>
      </c>
      <c r="C15" s="228">
        <v>13343</v>
      </c>
      <c r="D15" s="228">
        <v>17119</v>
      </c>
      <c r="E15" s="228">
        <v>30455</v>
      </c>
      <c r="F15" s="228">
        <v>30455</v>
      </c>
      <c r="G15" s="228">
        <v>30455</v>
      </c>
      <c r="H15" s="228">
        <v>30455</v>
      </c>
      <c r="I15" s="229">
        <v>30455</v>
      </c>
    </row>
    <row r="16" spans="1:10" x14ac:dyDescent="0.25">
      <c r="A16" s="227" t="s">
        <v>162</v>
      </c>
      <c r="B16" s="227" t="s">
        <v>161</v>
      </c>
      <c r="C16" s="228">
        <v>0</v>
      </c>
      <c r="D16" s="228">
        <v>0</v>
      </c>
      <c r="E16" s="228">
        <v>0</v>
      </c>
      <c r="F16" s="228">
        <v>0</v>
      </c>
      <c r="G16" s="228">
        <v>0</v>
      </c>
      <c r="H16" s="228">
        <v>0</v>
      </c>
      <c r="I16" s="229">
        <v>0</v>
      </c>
    </row>
    <row r="17" spans="1:9" x14ac:dyDescent="0.25">
      <c r="A17" s="227" t="s">
        <v>160</v>
      </c>
      <c r="B17" s="227" t="s">
        <v>159</v>
      </c>
      <c r="C17" s="228">
        <v>0</v>
      </c>
      <c r="D17" s="228">
        <v>0</v>
      </c>
      <c r="E17" s="228">
        <v>44000</v>
      </c>
      <c r="F17" s="228">
        <v>44000</v>
      </c>
      <c r="G17" s="228">
        <v>44000</v>
      </c>
      <c r="H17" s="228">
        <v>44000</v>
      </c>
      <c r="I17" s="229">
        <v>44000</v>
      </c>
    </row>
    <row r="18" spans="1:9" x14ac:dyDescent="0.25">
      <c r="A18" s="227" t="s">
        <v>158</v>
      </c>
      <c r="B18" s="227" t="s">
        <v>157</v>
      </c>
      <c r="C18" s="228">
        <v>0</v>
      </c>
      <c r="D18" s="228">
        <v>0</v>
      </c>
      <c r="E18" s="228">
        <v>0</v>
      </c>
      <c r="F18" s="228">
        <v>0</v>
      </c>
      <c r="G18" s="228">
        <v>0</v>
      </c>
      <c r="H18" s="228">
        <v>0</v>
      </c>
      <c r="I18" s="229">
        <v>0</v>
      </c>
    </row>
    <row r="19" spans="1:9" ht="15.75" thickBot="1" x14ac:dyDescent="0.3">
      <c r="A19" s="227" t="s">
        <v>156</v>
      </c>
      <c r="B19" s="227" t="s">
        <v>155</v>
      </c>
      <c r="C19" s="228">
        <v>0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29">
        <v>0</v>
      </c>
    </row>
    <row r="20" spans="1:9" ht="15.75" thickBot="1" x14ac:dyDescent="0.3">
      <c r="A20" s="224" t="s">
        <v>154</v>
      </c>
      <c r="B20" s="224" t="s">
        <v>153</v>
      </c>
      <c r="C20" s="225">
        <v>274928</v>
      </c>
      <c r="D20" s="225">
        <v>292622</v>
      </c>
      <c r="E20" s="225">
        <v>370525</v>
      </c>
      <c r="F20" s="225">
        <v>370525</v>
      </c>
      <c r="G20" s="225">
        <v>381550</v>
      </c>
      <c r="H20" s="225">
        <v>387650</v>
      </c>
      <c r="I20" s="226">
        <v>387650</v>
      </c>
    </row>
    <row r="21" spans="1:9" x14ac:dyDescent="0.25">
      <c r="A21" s="227" t="s">
        <v>152</v>
      </c>
      <c r="B21" s="227" t="s">
        <v>151</v>
      </c>
      <c r="C21" s="228">
        <v>88760</v>
      </c>
      <c r="D21" s="228">
        <v>81817</v>
      </c>
      <c r="E21" s="228">
        <v>210000</v>
      </c>
      <c r="F21" s="228">
        <v>210000</v>
      </c>
      <c r="G21" s="228">
        <v>215000</v>
      </c>
      <c r="H21" s="228">
        <v>215000</v>
      </c>
      <c r="I21" s="229">
        <v>215000</v>
      </c>
    </row>
    <row r="22" spans="1:9" x14ac:dyDescent="0.25">
      <c r="A22" s="227" t="s">
        <v>150</v>
      </c>
      <c r="B22" s="227" t="s">
        <v>149</v>
      </c>
      <c r="C22" s="228">
        <v>146325</v>
      </c>
      <c r="D22" s="228">
        <v>157887</v>
      </c>
      <c r="E22" s="228">
        <v>140000</v>
      </c>
      <c r="F22" s="228">
        <v>140000</v>
      </c>
      <c r="G22" s="228">
        <v>145000</v>
      </c>
      <c r="H22" s="228">
        <v>150000</v>
      </c>
      <c r="I22" s="229">
        <v>150000</v>
      </c>
    </row>
    <row r="23" spans="1:9" x14ac:dyDescent="0.25">
      <c r="A23" s="227" t="s">
        <v>148</v>
      </c>
      <c r="B23" s="227" t="s">
        <v>147</v>
      </c>
      <c r="C23" s="228">
        <v>50</v>
      </c>
      <c r="D23" s="228">
        <v>26</v>
      </c>
      <c r="E23" s="228">
        <v>50</v>
      </c>
      <c r="F23" s="228">
        <v>50</v>
      </c>
      <c r="G23" s="228">
        <v>50</v>
      </c>
      <c r="H23" s="228">
        <v>50</v>
      </c>
      <c r="I23" s="229">
        <v>50</v>
      </c>
    </row>
    <row r="24" spans="1:9" x14ac:dyDescent="0.25">
      <c r="A24" s="227" t="s">
        <v>146</v>
      </c>
      <c r="B24" s="227" t="s">
        <v>145</v>
      </c>
      <c r="C24" s="228">
        <v>39793</v>
      </c>
      <c r="D24" s="228">
        <v>52892</v>
      </c>
      <c r="E24" s="228">
        <v>20475</v>
      </c>
      <c r="F24" s="228">
        <v>20475</v>
      </c>
      <c r="G24" s="228">
        <v>21500</v>
      </c>
      <c r="H24" s="228">
        <v>22600</v>
      </c>
      <c r="I24" s="229">
        <v>22600</v>
      </c>
    </row>
    <row r="25" spans="1:9" ht="15.75" thickBot="1" x14ac:dyDescent="0.3">
      <c r="A25" s="227" t="s">
        <v>144</v>
      </c>
      <c r="B25" s="227" t="s">
        <v>143</v>
      </c>
      <c r="C25" s="228">
        <v>0</v>
      </c>
      <c r="D25" s="228">
        <v>0</v>
      </c>
      <c r="E25" s="228">
        <v>0</v>
      </c>
      <c r="F25" s="228">
        <v>0</v>
      </c>
      <c r="G25" s="228">
        <v>0</v>
      </c>
      <c r="H25" s="228">
        <v>0</v>
      </c>
      <c r="I25" s="229">
        <v>0</v>
      </c>
    </row>
    <row r="26" spans="1:9" ht="15.75" thickBot="1" x14ac:dyDescent="0.3">
      <c r="A26" s="224" t="s">
        <v>142</v>
      </c>
      <c r="B26" s="224" t="s">
        <v>141</v>
      </c>
      <c r="C26" s="225">
        <v>312170</v>
      </c>
      <c r="D26" s="225">
        <v>479598</v>
      </c>
      <c r="E26" s="225">
        <v>723248</v>
      </c>
      <c r="F26" s="225">
        <v>723248</v>
      </c>
      <c r="G26" s="225">
        <v>731399</v>
      </c>
      <c r="H26" s="225">
        <v>738499</v>
      </c>
      <c r="I26" s="226">
        <v>738499</v>
      </c>
    </row>
    <row r="27" spans="1:9" x14ac:dyDescent="0.25">
      <c r="A27" s="227" t="s">
        <v>140</v>
      </c>
      <c r="B27" s="227" t="s">
        <v>139</v>
      </c>
      <c r="C27" s="228">
        <v>112713</v>
      </c>
      <c r="D27" s="228">
        <v>205414</v>
      </c>
      <c r="E27" s="228">
        <v>310000</v>
      </c>
      <c r="F27" s="228">
        <v>310000</v>
      </c>
      <c r="G27" s="228">
        <v>315000</v>
      </c>
      <c r="H27" s="228">
        <v>320000</v>
      </c>
      <c r="I27" s="229">
        <v>320000</v>
      </c>
    </row>
    <row r="28" spans="1:9" x14ac:dyDescent="0.25">
      <c r="A28" s="227" t="s">
        <v>132</v>
      </c>
      <c r="B28" s="227" t="s">
        <v>131</v>
      </c>
      <c r="C28" s="228">
        <v>0</v>
      </c>
      <c r="D28" s="228">
        <v>0</v>
      </c>
      <c r="E28" s="228">
        <v>0</v>
      </c>
      <c r="F28" s="228">
        <v>0</v>
      </c>
      <c r="G28" s="228">
        <v>0</v>
      </c>
      <c r="H28" s="228">
        <v>0</v>
      </c>
      <c r="I28" s="229">
        <v>0</v>
      </c>
    </row>
    <row r="29" spans="1:9" x14ac:dyDescent="0.25">
      <c r="A29" s="227" t="s">
        <v>130</v>
      </c>
      <c r="B29" s="227" t="s">
        <v>129</v>
      </c>
      <c r="C29" s="228">
        <v>26174</v>
      </c>
      <c r="D29" s="228">
        <v>47109</v>
      </c>
      <c r="E29" s="228">
        <v>71000</v>
      </c>
      <c r="F29" s="228">
        <v>71000</v>
      </c>
      <c r="G29" s="228">
        <v>71000</v>
      </c>
      <c r="H29" s="228">
        <v>71000</v>
      </c>
      <c r="I29" s="229">
        <v>71000</v>
      </c>
    </row>
    <row r="30" spans="1:9" x14ac:dyDescent="0.25">
      <c r="A30" s="227" t="s">
        <v>122</v>
      </c>
      <c r="B30" s="227" t="s">
        <v>121</v>
      </c>
      <c r="C30" s="228">
        <v>25070</v>
      </c>
      <c r="D30" s="228">
        <v>38864</v>
      </c>
      <c r="E30" s="228">
        <v>52000</v>
      </c>
      <c r="F30" s="228">
        <v>52000</v>
      </c>
      <c r="G30" s="228">
        <v>52000</v>
      </c>
      <c r="H30" s="228">
        <v>52000</v>
      </c>
      <c r="I30" s="229">
        <v>52000</v>
      </c>
    </row>
    <row r="31" spans="1:9" x14ac:dyDescent="0.25">
      <c r="A31" s="227" t="s">
        <v>114</v>
      </c>
      <c r="B31" s="227" t="s">
        <v>112</v>
      </c>
      <c r="C31" s="228">
        <v>126397</v>
      </c>
      <c r="D31" s="228">
        <v>157044</v>
      </c>
      <c r="E31" s="228">
        <v>221030</v>
      </c>
      <c r="F31" s="228">
        <v>221030</v>
      </c>
      <c r="G31" s="228">
        <v>221030</v>
      </c>
      <c r="H31" s="228">
        <v>221030</v>
      </c>
      <c r="I31" s="229">
        <v>221030</v>
      </c>
    </row>
    <row r="32" spans="1:9" x14ac:dyDescent="0.25">
      <c r="A32" s="227" t="s">
        <v>87</v>
      </c>
      <c r="B32" s="227" t="s">
        <v>86</v>
      </c>
      <c r="C32" s="228">
        <v>21816</v>
      </c>
      <c r="D32" s="228">
        <v>31167</v>
      </c>
      <c r="E32" s="228">
        <v>38018</v>
      </c>
      <c r="F32" s="228">
        <v>38018</v>
      </c>
      <c r="G32" s="228">
        <v>41169</v>
      </c>
      <c r="H32" s="228">
        <v>43269</v>
      </c>
      <c r="I32" s="229">
        <v>43269</v>
      </c>
    </row>
    <row r="33" spans="1:9" x14ac:dyDescent="0.25">
      <c r="A33" s="227" t="s">
        <v>67</v>
      </c>
      <c r="B33" s="227" t="s">
        <v>66</v>
      </c>
      <c r="C33" s="228">
        <v>0</v>
      </c>
      <c r="D33" s="228">
        <v>0</v>
      </c>
      <c r="E33" s="228">
        <v>0</v>
      </c>
      <c r="F33" s="228">
        <v>0</v>
      </c>
      <c r="G33" s="228">
        <v>0</v>
      </c>
      <c r="H33" s="228">
        <v>0</v>
      </c>
      <c r="I33" s="229">
        <v>0</v>
      </c>
    </row>
    <row r="34" spans="1:9" x14ac:dyDescent="0.25">
      <c r="A34" s="227" t="s">
        <v>65</v>
      </c>
      <c r="B34" s="227" t="s">
        <v>64</v>
      </c>
      <c r="C34" s="228">
        <v>0</v>
      </c>
      <c r="D34" s="228">
        <v>0</v>
      </c>
      <c r="E34" s="228">
        <v>0</v>
      </c>
      <c r="F34" s="228">
        <v>0</v>
      </c>
      <c r="G34" s="228">
        <v>0</v>
      </c>
      <c r="H34" s="228">
        <v>0</v>
      </c>
      <c r="I34" s="229">
        <v>0</v>
      </c>
    </row>
    <row r="35" spans="1:9" x14ac:dyDescent="0.25">
      <c r="A35" s="227" t="s">
        <v>63</v>
      </c>
      <c r="B35" s="227" t="s">
        <v>62</v>
      </c>
      <c r="C35" s="228">
        <v>0</v>
      </c>
      <c r="D35" s="228">
        <v>0</v>
      </c>
      <c r="E35" s="228">
        <v>0</v>
      </c>
      <c r="F35" s="228">
        <v>0</v>
      </c>
      <c r="G35" s="228">
        <v>0</v>
      </c>
      <c r="H35" s="228">
        <v>0</v>
      </c>
      <c r="I35" s="229">
        <v>0</v>
      </c>
    </row>
    <row r="36" spans="1:9" ht="15.75" thickBot="1" x14ac:dyDescent="0.3">
      <c r="A36" s="227" t="s">
        <v>61</v>
      </c>
      <c r="B36" s="227" t="s">
        <v>60</v>
      </c>
      <c r="C36" s="228">
        <v>0</v>
      </c>
      <c r="D36" s="228">
        <v>0</v>
      </c>
      <c r="E36" s="228">
        <v>31200</v>
      </c>
      <c r="F36" s="228">
        <v>31200</v>
      </c>
      <c r="G36" s="228">
        <v>31200</v>
      </c>
      <c r="H36" s="228">
        <v>31200</v>
      </c>
      <c r="I36" s="229">
        <v>31200</v>
      </c>
    </row>
    <row r="37" spans="1:9" ht="15.75" thickBot="1" x14ac:dyDescent="0.3">
      <c r="A37" s="224" t="s">
        <v>59</v>
      </c>
      <c r="B37" s="224" t="s">
        <v>58</v>
      </c>
      <c r="C37" s="225">
        <v>80971</v>
      </c>
      <c r="D37" s="225">
        <v>90172</v>
      </c>
      <c r="E37" s="225">
        <v>68182</v>
      </c>
      <c r="F37" s="225">
        <v>68182</v>
      </c>
      <c r="G37" s="225">
        <v>70692</v>
      </c>
      <c r="H37" s="225">
        <v>73692</v>
      </c>
      <c r="I37" s="226">
        <v>73692</v>
      </c>
    </row>
    <row r="38" spans="1:9" x14ac:dyDescent="0.25">
      <c r="A38" s="227" t="s">
        <v>57</v>
      </c>
      <c r="B38" s="227" t="s">
        <v>56</v>
      </c>
      <c r="C38" s="228">
        <v>39328</v>
      </c>
      <c r="D38" s="228">
        <v>41462</v>
      </c>
      <c r="E38" s="228">
        <v>43692</v>
      </c>
      <c r="F38" s="228">
        <v>43692</v>
      </c>
      <c r="G38" s="228">
        <v>43692</v>
      </c>
      <c r="H38" s="228">
        <v>43692</v>
      </c>
      <c r="I38" s="229">
        <v>43692</v>
      </c>
    </row>
    <row r="39" spans="1:9" x14ac:dyDescent="0.25">
      <c r="A39" s="227" t="s">
        <v>55</v>
      </c>
      <c r="B39" s="227" t="s">
        <v>54</v>
      </c>
      <c r="C39" s="228">
        <v>0</v>
      </c>
      <c r="D39" s="228">
        <v>0</v>
      </c>
      <c r="E39" s="228">
        <v>0</v>
      </c>
      <c r="F39" s="228">
        <v>0</v>
      </c>
      <c r="G39" s="228">
        <v>0</v>
      </c>
      <c r="H39" s="228">
        <v>0</v>
      </c>
      <c r="I39" s="229">
        <v>0</v>
      </c>
    </row>
    <row r="40" spans="1:9" x14ac:dyDescent="0.25">
      <c r="A40" s="227" t="s">
        <v>53</v>
      </c>
      <c r="B40" s="227" t="s">
        <v>52</v>
      </c>
      <c r="C40" s="228">
        <v>0</v>
      </c>
      <c r="D40" s="228">
        <v>0</v>
      </c>
      <c r="E40" s="228">
        <v>0</v>
      </c>
      <c r="F40" s="228">
        <v>0</v>
      </c>
      <c r="G40" s="228">
        <v>0</v>
      </c>
      <c r="H40" s="228">
        <v>0</v>
      </c>
      <c r="I40" s="229">
        <v>0</v>
      </c>
    </row>
    <row r="41" spans="1:9" x14ac:dyDescent="0.25">
      <c r="A41" s="227" t="s">
        <v>51</v>
      </c>
      <c r="B41" s="227" t="s">
        <v>50</v>
      </c>
      <c r="C41" s="228">
        <v>0</v>
      </c>
      <c r="D41" s="228">
        <v>0</v>
      </c>
      <c r="E41" s="228">
        <v>0</v>
      </c>
      <c r="F41" s="228">
        <v>0</v>
      </c>
      <c r="G41" s="228">
        <v>0</v>
      </c>
      <c r="H41" s="228">
        <v>0</v>
      </c>
      <c r="I41" s="229">
        <v>0</v>
      </c>
    </row>
    <row r="42" spans="1:9" x14ac:dyDescent="0.25">
      <c r="A42" s="227" t="s">
        <v>49</v>
      </c>
      <c r="B42" s="227" t="s">
        <v>48</v>
      </c>
      <c r="C42" s="228">
        <v>0</v>
      </c>
      <c r="D42" s="228">
        <v>0</v>
      </c>
      <c r="E42" s="228">
        <v>0</v>
      </c>
      <c r="F42" s="228">
        <v>0</v>
      </c>
      <c r="G42" s="228">
        <v>0</v>
      </c>
      <c r="H42" s="228">
        <v>0</v>
      </c>
      <c r="I42" s="229">
        <v>0</v>
      </c>
    </row>
    <row r="43" spans="1:9" x14ac:dyDescent="0.25">
      <c r="A43" s="227" t="s">
        <v>47</v>
      </c>
      <c r="B43" s="227" t="s">
        <v>46</v>
      </c>
      <c r="C43" s="228">
        <v>178</v>
      </c>
      <c r="D43" s="228">
        <v>4</v>
      </c>
      <c r="E43" s="228">
        <v>0</v>
      </c>
      <c r="F43" s="228">
        <v>0</v>
      </c>
      <c r="G43" s="228">
        <v>0</v>
      </c>
      <c r="H43" s="228">
        <v>0</v>
      </c>
      <c r="I43" s="229">
        <v>0</v>
      </c>
    </row>
    <row r="44" spans="1:9" x14ac:dyDescent="0.25">
      <c r="A44" s="227" t="s">
        <v>45</v>
      </c>
      <c r="B44" s="227" t="s">
        <v>44</v>
      </c>
      <c r="C44" s="228">
        <v>20108</v>
      </c>
      <c r="D44" s="228">
        <v>39523</v>
      </c>
      <c r="E44" s="228">
        <v>24490</v>
      </c>
      <c r="F44" s="228">
        <v>24490</v>
      </c>
      <c r="G44" s="228">
        <v>27000</v>
      </c>
      <c r="H44" s="228">
        <v>30000</v>
      </c>
      <c r="I44" s="229">
        <v>30000</v>
      </c>
    </row>
    <row r="45" spans="1:9" x14ac:dyDescent="0.25">
      <c r="A45" s="227" t="s">
        <v>43</v>
      </c>
      <c r="B45" s="227" t="s">
        <v>42</v>
      </c>
      <c r="C45" s="228">
        <v>0</v>
      </c>
      <c r="D45" s="228">
        <v>0</v>
      </c>
      <c r="E45" s="228">
        <v>0</v>
      </c>
      <c r="F45" s="228">
        <v>0</v>
      </c>
      <c r="G45" s="228">
        <v>0</v>
      </c>
      <c r="H45" s="228">
        <v>0</v>
      </c>
      <c r="I45" s="229">
        <v>0</v>
      </c>
    </row>
    <row r="46" spans="1:9" x14ac:dyDescent="0.25">
      <c r="A46" s="227" t="s">
        <v>41</v>
      </c>
      <c r="B46" s="227" t="s">
        <v>40</v>
      </c>
      <c r="C46" s="228">
        <v>0</v>
      </c>
      <c r="D46" s="228">
        <v>0</v>
      </c>
      <c r="E46" s="228">
        <v>0</v>
      </c>
      <c r="F46" s="228">
        <v>0</v>
      </c>
      <c r="G46" s="228">
        <v>0</v>
      </c>
      <c r="H46" s="228">
        <v>0</v>
      </c>
      <c r="I46" s="229">
        <v>0</v>
      </c>
    </row>
    <row r="47" spans="1:9" x14ac:dyDescent="0.25">
      <c r="A47" s="227" t="s">
        <v>39</v>
      </c>
      <c r="B47" s="227" t="s">
        <v>38</v>
      </c>
      <c r="C47" s="228">
        <v>0</v>
      </c>
      <c r="D47" s="228">
        <v>0</v>
      </c>
      <c r="E47" s="228">
        <v>0</v>
      </c>
      <c r="F47" s="228">
        <v>0</v>
      </c>
      <c r="G47" s="228">
        <v>0</v>
      </c>
      <c r="H47" s="228">
        <v>0</v>
      </c>
      <c r="I47" s="229">
        <v>0</v>
      </c>
    </row>
    <row r="48" spans="1:9" x14ac:dyDescent="0.25">
      <c r="A48" s="227" t="s">
        <v>37</v>
      </c>
      <c r="B48" s="227" t="s">
        <v>36</v>
      </c>
      <c r="C48" s="228">
        <v>10413</v>
      </c>
      <c r="D48" s="228">
        <v>9183</v>
      </c>
      <c r="E48" s="228">
        <v>0</v>
      </c>
      <c r="F48" s="228">
        <v>0</v>
      </c>
      <c r="G48" s="228">
        <v>0</v>
      </c>
      <c r="H48" s="228">
        <v>0</v>
      </c>
      <c r="I48" s="229">
        <v>0</v>
      </c>
    </row>
    <row r="49" spans="1:9" x14ac:dyDescent="0.25">
      <c r="A49" s="227" t="s">
        <v>35</v>
      </c>
      <c r="B49" s="227" t="s">
        <v>34</v>
      </c>
      <c r="C49" s="228">
        <v>0</v>
      </c>
      <c r="D49" s="228">
        <v>0</v>
      </c>
      <c r="E49" s="228">
        <v>0</v>
      </c>
      <c r="F49" s="228">
        <v>0</v>
      </c>
      <c r="G49" s="228">
        <v>0</v>
      </c>
      <c r="H49" s="228">
        <v>0</v>
      </c>
      <c r="I49" s="229">
        <v>0</v>
      </c>
    </row>
    <row r="50" spans="1:9" x14ac:dyDescent="0.25">
      <c r="A50" s="227" t="s">
        <v>33</v>
      </c>
      <c r="B50" s="227" t="s">
        <v>32</v>
      </c>
      <c r="C50" s="228">
        <v>0</v>
      </c>
      <c r="D50" s="228">
        <v>0</v>
      </c>
      <c r="E50" s="228">
        <v>0</v>
      </c>
      <c r="F50" s="228">
        <v>0</v>
      </c>
      <c r="G50" s="228">
        <v>0</v>
      </c>
      <c r="H50" s="228">
        <v>0</v>
      </c>
      <c r="I50" s="229">
        <v>0</v>
      </c>
    </row>
    <row r="51" spans="1:9" ht="15.75" thickBot="1" x14ac:dyDescent="0.3">
      <c r="A51" s="227" t="s">
        <v>31</v>
      </c>
      <c r="B51" s="227" t="s">
        <v>30</v>
      </c>
      <c r="C51" s="228">
        <v>10944</v>
      </c>
      <c r="D51" s="228">
        <v>0</v>
      </c>
      <c r="E51" s="228">
        <v>0</v>
      </c>
      <c r="F51" s="228">
        <v>0</v>
      </c>
      <c r="G51" s="228">
        <v>0</v>
      </c>
      <c r="H51" s="228">
        <v>0</v>
      </c>
      <c r="I51" s="229">
        <v>0</v>
      </c>
    </row>
    <row r="52" spans="1:9" ht="15.75" thickBot="1" x14ac:dyDescent="0.3">
      <c r="A52" s="220" t="s">
        <v>29</v>
      </c>
      <c r="B52" s="221" t="s">
        <v>28</v>
      </c>
      <c r="C52" s="230">
        <v>1221012</v>
      </c>
      <c r="D52" s="230">
        <v>1342766</v>
      </c>
      <c r="E52" s="230">
        <v>1656795</v>
      </c>
      <c r="F52" s="230">
        <v>1656795</v>
      </c>
      <c r="G52" s="230">
        <v>1741522</v>
      </c>
      <c r="H52" s="230">
        <v>1809736</v>
      </c>
      <c r="I52" s="231">
        <v>1881413</v>
      </c>
    </row>
    <row r="53" spans="1:9" ht="15.75" thickBot="1" x14ac:dyDescent="0.3">
      <c r="A53" s="224" t="s">
        <v>27</v>
      </c>
      <c r="B53" s="224" t="s">
        <v>26</v>
      </c>
      <c r="C53" s="225">
        <v>842615</v>
      </c>
      <c r="D53" s="225">
        <v>863218</v>
      </c>
      <c r="E53" s="225">
        <v>877905</v>
      </c>
      <c r="F53" s="225">
        <v>877905</v>
      </c>
      <c r="G53" s="225">
        <v>948138</v>
      </c>
      <c r="H53" s="225">
        <v>1016352</v>
      </c>
      <c r="I53" s="226">
        <v>1088029</v>
      </c>
    </row>
    <row r="54" spans="1:9" ht="15.75" thickBot="1" x14ac:dyDescent="0.3">
      <c r="A54" s="224" t="s">
        <v>25</v>
      </c>
      <c r="B54" s="224" t="s">
        <v>24</v>
      </c>
      <c r="C54" s="225">
        <v>0</v>
      </c>
      <c r="D54" s="225">
        <v>0</v>
      </c>
      <c r="E54" s="225">
        <v>0</v>
      </c>
      <c r="F54" s="225">
        <v>0</v>
      </c>
      <c r="G54" s="225">
        <v>0</v>
      </c>
      <c r="H54" s="225">
        <v>0</v>
      </c>
      <c r="I54" s="226">
        <v>0</v>
      </c>
    </row>
    <row r="55" spans="1:9" x14ac:dyDescent="0.25">
      <c r="A55" s="227" t="s">
        <v>23</v>
      </c>
      <c r="B55" s="227" t="s">
        <v>22</v>
      </c>
      <c r="C55" s="228">
        <v>0</v>
      </c>
      <c r="D55" s="228">
        <v>0</v>
      </c>
      <c r="E55" s="228">
        <v>0</v>
      </c>
      <c r="F55" s="228">
        <v>0</v>
      </c>
      <c r="G55" s="228">
        <v>0</v>
      </c>
      <c r="H55" s="228">
        <v>0</v>
      </c>
      <c r="I55" s="229">
        <v>0</v>
      </c>
    </row>
    <row r="56" spans="1:9" ht="15.75" thickBot="1" x14ac:dyDescent="0.3">
      <c r="A56" s="227" t="s">
        <v>21</v>
      </c>
      <c r="B56" s="227" t="s">
        <v>20</v>
      </c>
      <c r="C56" s="228">
        <v>0</v>
      </c>
      <c r="D56" s="228">
        <v>0</v>
      </c>
      <c r="E56" s="228">
        <v>0</v>
      </c>
      <c r="F56" s="228">
        <v>0</v>
      </c>
      <c r="G56" s="228">
        <v>0</v>
      </c>
      <c r="H56" s="228">
        <v>0</v>
      </c>
      <c r="I56" s="229">
        <v>0</v>
      </c>
    </row>
    <row r="57" spans="1:9" ht="15.75" thickBot="1" x14ac:dyDescent="0.3">
      <c r="A57" s="224" t="s">
        <v>19</v>
      </c>
      <c r="B57" s="224" t="s">
        <v>18</v>
      </c>
      <c r="C57" s="225">
        <v>378397</v>
      </c>
      <c r="D57" s="225">
        <v>479548</v>
      </c>
      <c r="E57" s="225">
        <v>778890</v>
      </c>
      <c r="F57" s="225">
        <v>778890</v>
      </c>
      <c r="G57" s="225">
        <v>793384</v>
      </c>
      <c r="H57" s="225">
        <v>793384</v>
      </c>
      <c r="I57" s="226">
        <v>793384</v>
      </c>
    </row>
    <row r="58" spans="1:9" ht="15.75" thickBot="1" x14ac:dyDescent="0.3">
      <c r="A58" s="220" t="s">
        <v>17</v>
      </c>
      <c r="B58" s="221" t="s">
        <v>16</v>
      </c>
      <c r="C58" s="222">
        <v>0</v>
      </c>
      <c r="D58" s="222">
        <v>0</v>
      </c>
      <c r="E58" s="222">
        <v>0</v>
      </c>
      <c r="F58" s="222">
        <v>0</v>
      </c>
      <c r="G58" s="222">
        <v>0</v>
      </c>
      <c r="H58" s="222">
        <v>0</v>
      </c>
      <c r="I58" s="223">
        <v>0</v>
      </c>
    </row>
    <row r="59" spans="1:9" ht="15.75" thickBot="1" x14ac:dyDescent="0.3">
      <c r="A59" s="232" t="s">
        <v>15</v>
      </c>
      <c r="B59" s="232" t="s">
        <v>14</v>
      </c>
      <c r="C59" s="225">
        <v>0</v>
      </c>
      <c r="D59" s="225">
        <v>0</v>
      </c>
      <c r="E59" s="225">
        <v>0</v>
      </c>
      <c r="F59" s="225">
        <v>0</v>
      </c>
      <c r="G59" s="225">
        <v>0</v>
      </c>
      <c r="H59" s="225">
        <v>0</v>
      </c>
      <c r="I59" s="226">
        <v>0</v>
      </c>
    </row>
    <row r="60" spans="1:9" ht="15.75" thickBot="1" x14ac:dyDescent="0.3">
      <c r="A60" s="232" t="s">
        <v>13</v>
      </c>
      <c r="B60" s="232" t="s">
        <v>12</v>
      </c>
      <c r="C60" s="225">
        <v>0</v>
      </c>
      <c r="D60" s="225">
        <v>0</v>
      </c>
      <c r="E60" s="225">
        <v>0</v>
      </c>
      <c r="F60" s="225">
        <v>0</v>
      </c>
      <c r="G60" s="225">
        <v>0</v>
      </c>
      <c r="H60" s="225">
        <v>0</v>
      </c>
      <c r="I60" s="226">
        <v>0</v>
      </c>
    </row>
    <row r="61" spans="1:9" ht="15.75" thickBot="1" x14ac:dyDescent="0.3">
      <c r="A61" s="220" t="s">
        <v>11</v>
      </c>
      <c r="B61" s="221" t="s">
        <v>10</v>
      </c>
      <c r="C61" s="230">
        <v>575552</v>
      </c>
      <c r="D61" s="230">
        <v>471222</v>
      </c>
      <c r="E61" s="230">
        <v>0</v>
      </c>
      <c r="F61" s="230">
        <v>856804</v>
      </c>
      <c r="G61" s="230">
        <v>0</v>
      </c>
      <c r="H61" s="230">
        <v>0</v>
      </c>
      <c r="I61" s="231">
        <v>0</v>
      </c>
    </row>
    <row r="62" spans="1:9" ht="15.75" thickBot="1" x14ac:dyDescent="0.3">
      <c r="A62" s="232" t="s">
        <v>9</v>
      </c>
      <c r="B62" s="232" t="s">
        <v>8</v>
      </c>
      <c r="C62" s="225">
        <v>522218</v>
      </c>
      <c r="D62" s="225">
        <v>402288</v>
      </c>
      <c r="E62" s="225">
        <v>0</v>
      </c>
      <c r="F62" s="225">
        <v>749339</v>
      </c>
      <c r="G62" s="225">
        <v>0</v>
      </c>
      <c r="H62" s="225">
        <v>0</v>
      </c>
      <c r="I62" s="226">
        <v>0</v>
      </c>
    </row>
    <row r="63" spans="1:9" ht="15.75" thickBot="1" x14ac:dyDescent="0.3">
      <c r="A63" s="232" t="s">
        <v>7</v>
      </c>
      <c r="B63" s="232" t="s">
        <v>6</v>
      </c>
      <c r="C63" s="225">
        <v>53334</v>
      </c>
      <c r="D63" s="225">
        <v>68934</v>
      </c>
      <c r="E63" s="225">
        <v>0</v>
      </c>
      <c r="F63" s="225">
        <v>107465</v>
      </c>
      <c r="G63" s="225">
        <v>0</v>
      </c>
      <c r="H63" s="225">
        <v>0</v>
      </c>
      <c r="I63" s="226">
        <v>0</v>
      </c>
    </row>
    <row r="64" spans="1:9" ht="15.75" thickBot="1" x14ac:dyDescent="0.3">
      <c r="A64" s="233"/>
      <c r="B64" s="233" t="s">
        <v>5</v>
      </c>
      <c r="C64" s="222">
        <v>2904487</v>
      </c>
      <c r="D64" s="222">
        <v>3389072</v>
      </c>
      <c r="E64" s="222">
        <v>3683818</v>
      </c>
      <c r="F64" s="222">
        <v>4540622</v>
      </c>
      <c r="G64" s="222">
        <v>3822618</v>
      </c>
      <c r="H64" s="222">
        <v>3900912</v>
      </c>
      <c r="I64" s="223">
        <v>3972589</v>
      </c>
    </row>
  </sheetData>
  <mergeCells count="2">
    <mergeCell ref="A7:B8"/>
    <mergeCell ref="B5:H5"/>
  </mergeCells>
  <pageMargins left="0.7" right="0.7" top="0.75" bottom="0.75" header="0.3" footer="0.3"/>
  <pageSetup paperSize="9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EDB64-D238-4BBB-9741-BD40F1E27BF9}">
  <sheetPr>
    <tabColor rgb="FF00B050"/>
    <pageSetUpPr fitToPage="1"/>
  </sheetPr>
  <dimension ref="A1:J158"/>
  <sheetViews>
    <sheetView zoomScale="90" zoomScaleNormal="90" zoomScaleSheetLayoutView="100" workbookViewId="0">
      <selection activeCell="D7" sqref="D7"/>
    </sheetView>
  </sheetViews>
  <sheetFormatPr defaultColWidth="8.85546875" defaultRowHeight="15" x14ac:dyDescent="0.25"/>
  <cols>
    <col min="1" max="1" width="3.42578125" style="36" customWidth="1"/>
    <col min="2" max="2" width="11.5703125" customWidth="1"/>
    <col min="3" max="3" width="39.85546875" style="10" customWidth="1"/>
    <col min="4" max="6" width="13.28515625" customWidth="1"/>
    <col min="7" max="7" width="3.42578125" style="36" customWidth="1"/>
  </cols>
  <sheetData>
    <row r="1" spans="1:10" ht="19.5" customHeight="1" x14ac:dyDescent="0.25">
      <c r="B1" s="72"/>
      <c r="C1" s="189"/>
      <c r="D1" s="72"/>
      <c r="E1" s="72"/>
      <c r="F1" s="72" t="s">
        <v>273</v>
      </c>
    </row>
    <row r="2" spans="1:10" ht="16.5" customHeight="1" x14ac:dyDescent="0.25">
      <c r="B2" s="72"/>
      <c r="C2" s="189"/>
      <c r="D2" s="72"/>
      <c r="E2" s="72"/>
      <c r="F2" s="72"/>
    </row>
    <row r="3" spans="1:10" ht="22.5" x14ac:dyDescent="0.25">
      <c r="B3" s="72"/>
      <c r="C3" s="189"/>
      <c r="D3" s="76" t="s">
        <v>189</v>
      </c>
      <c r="E3" s="77" t="s">
        <v>191</v>
      </c>
      <c r="F3" s="72"/>
    </row>
    <row r="4" spans="1:10" x14ac:dyDescent="0.25">
      <c r="A4" s="34"/>
      <c r="B4" s="75"/>
      <c r="C4" s="75"/>
      <c r="D4" s="75"/>
      <c r="E4" s="75"/>
      <c r="F4" s="75"/>
      <c r="G4" s="34"/>
    </row>
    <row r="5" spans="1:10" s="2" customFormat="1" ht="20.25" x14ac:dyDescent="0.25">
      <c r="A5" s="34"/>
      <c r="B5" s="254" t="s">
        <v>271</v>
      </c>
      <c r="C5" s="255"/>
      <c r="D5" s="255"/>
      <c r="E5" s="255"/>
      <c r="F5" s="256"/>
      <c r="G5" s="34"/>
    </row>
    <row r="6" spans="1:10" s="2" customFormat="1" ht="20.25" x14ac:dyDescent="0.25">
      <c r="A6" s="34"/>
      <c r="B6" s="234"/>
      <c r="C6" s="234"/>
      <c r="D6" s="234"/>
      <c r="E6" s="234"/>
      <c r="F6" s="234"/>
      <c r="G6" s="35"/>
      <c r="J6" s="235"/>
    </row>
    <row r="7" spans="1:10" s="2" customFormat="1" ht="17.25" customHeight="1" x14ac:dyDescent="0.25">
      <c r="A7" s="34"/>
      <c r="B7" s="257"/>
      <c r="C7" s="257"/>
      <c r="D7" s="236"/>
      <c r="E7" s="236"/>
      <c r="F7" s="236" t="s">
        <v>283</v>
      </c>
      <c r="G7" s="34"/>
    </row>
    <row r="8" spans="1:10" s="3" customFormat="1" ht="23.45" customHeight="1" x14ac:dyDescent="0.25">
      <c r="A8" s="34"/>
      <c r="B8" s="258"/>
      <c r="C8" s="258"/>
      <c r="D8" s="190">
        <f>'[1](D1) Tavanet Buxhetore'!C5</f>
        <v>2023</v>
      </c>
      <c r="E8" s="190">
        <f>'[1](D1) Tavanet Buxhetore'!D5</f>
        <v>2024</v>
      </c>
      <c r="F8" s="190">
        <f>'[1](D1) Tavanet Buxhetore'!E5</f>
        <v>2025</v>
      </c>
      <c r="G8" s="34"/>
    </row>
    <row r="9" spans="1:10" s="2" customFormat="1" ht="15.95" customHeight="1" x14ac:dyDescent="0.15">
      <c r="A9" s="34"/>
      <c r="B9" s="191" t="str">
        <f>'[1](D1) Tavanet Buxhetore'!A12</f>
        <v>01110</v>
      </c>
      <c r="C9" s="249" t="str">
        <f>'[1](B2) Struk. Org.'!B8</f>
        <v>Planifikimi Menaxhimi dhe Administrimi</v>
      </c>
      <c r="D9" s="250"/>
      <c r="E9" s="250"/>
      <c r="F9" s="251"/>
      <c r="G9" s="34"/>
      <c r="H9" s="5"/>
      <c r="I9" s="5"/>
      <c r="J9" s="5"/>
    </row>
    <row r="10" spans="1:10" s="2" customFormat="1" ht="15.95" customHeight="1" x14ac:dyDescent="0.15">
      <c r="A10" s="34"/>
      <c r="B10" s="192" t="str">
        <f>'[1](D1) Tavanet Buxhetore'!A13</f>
        <v>Pagat dhe sigurimet shoqërore</v>
      </c>
      <c r="C10" s="193"/>
      <c r="D10" s="194">
        <f>'[1](D1) Tavanet Buxhetore'!C13</f>
        <v>323500</v>
      </c>
      <c r="E10" s="194">
        <f>'[1](D1) Tavanet Buxhetore'!D13</f>
        <v>326775</v>
      </c>
      <c r="F10" s="194">
        <f>'[1](D1) Tavanet Buxhetore'!E13</f>
        <v>327055</v>
      </c>
      <c r="G10" s="34"/>
      <c r="H10" s="5"/>
      <c r="I10" s="5"/>
      <c r="J10" s="5"/>
    </row>
    <row r="11" spans="1:10" s="2" customFormat="1" ht="15.95" customHeight="1" x14ac:dyDescent="0.15">
      <c r="A11" s="34"/>
      <c r="B11" s="192" t="str">
        <f>'[1](D1) Tavanet Buxhetore'!A14</f>
        <v>Të tjera shpenzime korrente</v>
      </c>
      <c r="C11" s="193"/>
      <c r="D11" s="194">
        <f>'[1](D1) Tavanet Buxhetore'!C14</f>
        <v>120635</v>
      </c>
      <c r="E11" s="194">
        <f>'[1](D1) Tavanet Buxhetore'!D14</f>
        <v>125000</v>
      </c>
      <c r="F11" s="194">
        <f>'[1](D1) Tavanet Buxhetore'!E14</f>
        <v>120000</v>
      </c>
      <c r="G11" s="34"/>
      <c r="H11" s="5"/>
      <c r="I11" s="5"/>
      <c r="J11" s="5"/>
    </row>
    <row r="12" spans="1:10" s="2" customFormat="1" ht="15.95" customHeight="1" x14ac:dyDescent="0.15">
      <c r="A12" s="34"/>
      <c r="B12" s="195" t="str">
        <f>'[1](D1) Tavanet Buxhetore'!A15</f>
        <v>Shpenzimet kapitale</v>
      </c>
      <c r="C12" s="196"/>
      <c r="D12" s="197">
        <f>'[1](D1) Tavanet Buxhetore'!C15</f>
        <v>68068</v>
      </c>
      <c r="E12" s="197">
        <f>'[1](D1) Tavanet Buxhetore'!D15</f>
        <v>0</v>
      </c>
      <c r="F12" s="197">
        <f>'[1](D1) Tavanet Buxhetore'!E15</f>
        <v>0</v>
      </c>
      <c r="G12" s="34"/>
      <c r="H12" s="5"/>
      <c r="I12" s="5"/>
      <c r="J12" s="5"/>
    </row>
    <row r="13" spans="1:10" s="2" customFormat="1" ht="15.95" customHeight="1" x14ac:dyDescent="0.15">
      <c r="A13" s="34"/>
      <c r="B13" s="198"/>
      <c r="C13" s="199" t="s">
        <v>4</v>
      </c>
      <c r="D13" s="200">
        <f>'[1](D1) Tavanet Buxhetore'!C16</f>
        <v>512203</v>
      </c>
      <c r="E13" s="200">
        <f>'[1](D1) Tavanet Buxhetore'!D16</f>
        <v>451775</v>
      </c>
      <c r="F13" s="200">
        <f>'[1](D1) Tavanet Buxhetore'!E16</f>
        <v>447055</v>
      </c>
      <c r="G13" s="34"/>
      <c r="H13" s="5"/>
      <c r="I13" s="5"/>
      <c r="J13" s="5"/>
    </row>
    <row r="14" spans="1:10" s="7" customFormat="1" ht="15.95" customHeight="1" x14ac:dyDescent="0.25">
      <c r="A14" s="34"/>
      <c r="B14" s="191" t="str">
        <f>'[1](D1) Tavanet Buxhetore'!A22</f>
        <v>03140</v>
      </c>
      <c r="C14" s="249" t="str">
        <f>'[1](B2) Struk. Org.'!B10</f>
        <v>Shërbimet e Policisë Vendore</v>
      </c>
      <c r="D14" s="250"/>
      <c r="E14" s="250"/>
      <c r="F14" s="251"/>
      <c r="G14" s="34"/>
      <c r="H14" s="6"/>
      <c r="I14" s="6"/>
      <c r="J14" s="6"/>
    </row>
    <row r="15" spans="1:10" s="2" customFormat="1" ht="15.95" customHeight="1" x14ac:dyDescent="0.15">
      <c r="A15" s="34"/>
      <c r="B15" s="192" t="str">
        <f>'[1](D1) Tavanet Buxhetore'!A23</f>
        <v>Pagat dhe sigurimet shoqërore</v>
      </c>
      <c r="C15" s="193"/>
      <c r="D15" s="194">
        <f>'[1](D1) Tavanet Buxhetore'!C23</f>
        <v>62965</v>
      </c>
      <c r="E15" s="194">
        <f>'[1](D1) Tavanet Buxhetore'!D23</f>
        <v>63530</v>
      </c>
      <c r="F15" s="194">
        <f>'[1](D1) Tavanet Buxhetore'!E23</f>
        <v>64165</v>
      </c>
      <c r="G15" s="34"/>
      <c r="H15" s="5"/>
      <c r="I15" s="5"/>
      <c r="J15" s="5"/>
    </row>
    <row r="16" spans="1:10" s="2" customFormat="1" ht="15.95" customHeight="1" x14ac:dyDescent="0.15">
      <c r="A16" s="34"/>
      <c r="B16" s="192" t="str">
        <f>'[1](D1) Tavanet Buxhetore'!A24</f>
        <v>Të tjera shpenzime korrente</v>
      </c>
      <c r="C16" s="193"/>
      <c r="D16" s="194">
        <f>'[1](D1) Tavanet Buxhetore'!C24</f>
        <v>9000</v>
      </c>
      <c r="E16" s="194">
        <f>'[1](D1) Tavanet Buxhetore'!D24</f>
        <v>9000</v>
      </c>
      <c r="F16" s="194">
        <f>'[1](D1) Tavanet Buxhetore'!E24</f>
        <v>9000</v>
      </c>
      <c r="G16" s="34"/>
      <c r="H16" s="5"/>
      <c r="I16" s="5"/>
      <c r="J16" s="5"/>
    </row>
    <row r="17" spans="1:10" s="2" customFormat="1" ht="15.95" customHeight="1" x14ac:dyDescent="0.15">
      <c r="A17" s="34"/>
      <c r="B17" s="195" t="str">
        <f>'[1](D1) Tavanet Buxhetore'!A25</f>
        <v>Shpenzimet kapitale</v>
      </c>
      <c r="C17" s="196"/>
      <c r="D17" s="197">
        <f>'[1](D1) Tavanet Buxhetore'!C25</f>
        <v>0</v>
      </c>
      <c r="E17" s="201">
        <f>'[1](D1) Tavanet Buxhetore'!D25</f>
        <v>15000</v>
      </c>
      <c r="F17" s="201">
        <f>'[1](D1) Tavanet Buxhetore'!E25</f>
        <v>0</v>
      </c>
      <c r="G17" s="34"/>
      <c r="H17" s="5"/>
      <c r="I17" s="5"/>
      <c r="J17" s="5"/>
    </row>
    <row r="18" spans="1:10" s="2" customFormat="1" ht="15.95" customHeight="1" x14ac:dyDescent="0.15">
      <c r="A18" s="34"/>
      <c r="B18" s="202"/>
      <c r="C18" s="199" t="s">
        <v>4</v>
      </c>
      <c r="D18" s="200">
        <f>'[1](D1) Tavanet Buxhetore'!C26</f>
        <v>71965</v>
      </c>
      <c r="E18" s="200">
        <f>'[1](D1) Tavanet Buxhetore'!D26</f>
        <v>87530</v>
      </c>
      <c r="F18" s="200">
        <f>'[1](D1) Tavanet Buxhetore'!E26</f>
        <v>73165</v>
      </c>
      <c r="G18" s="34"/>
      <c r="H18" s="5"/>
      <c r="I18" s="5"/>
      <c r="J18" s="5"/>
    </row>
    <row r="19" spans="1:10" s="7" customFormat="1" ht="15.95" customHeight="1" x14ac:dyDescent="0.25">
      <c r="A19" s="34"/>
      <c r="B19" s="191" t="str">
        <f>'[1](D1) Tavanet Buxhetore'!A32</f>
        <v>03280</v>
      </c>
      <c r="C19" s="249" t="str">
        <f>'[1](B2) Struk. Org.'!B12</f>
        <v>Mbrotja nga Zjarri dhe Mbrojtja Civile</v>
      </c>
      <c r="D19" s="250"/>
      <c r="E19" s="250"/>
      <c r="F19" s="251"/>
      <c r="G19" s="34"/>
      <c r="H19" s="6"/>
      <c r="I19" s="6"/>
      <c r="J19" s="6"/>
    </row>
    <row r="20" spans="1:10" s="2" customFormat="1" ht="15.95" customHeight="1" x14ac:dyDescent="0.15">
      <c r="A20" s="34"/>
      <c r="B20" s="192" t="str">
        <f>'[1](D1) Tavanet Buxhetore'!A33</f>
        <v>Pagat dhe sigurimet shoqërore</v>
      </c>
      <c r="C20" s="193"/>
      <c r="D20" s="194">
        <f>'[1](D1) Tavanet Buxhetore'!C33</f>
        <v>47515</v>
      </c>
      <c r="E20" s="194">
        <f>'[1](D1) Tavanet Buxhetore'!D33</f>
        <v>48325</v>
      </c>
      <c r="F20" s="194">
        <f>'[1](D1) Tavanet Buxhetore'!E33</f>
        <v>48809</v>
      </c>
      <c r="G20" s="34"/>
      <c r="H20" s="5"/>
      <c r="I20" s="5"/>
      <c r="J20" s="5"/>
    </row>
    <row r="21" spans="1:10" s="2" customFormat="1" ht="15.95" customHeight="1" x14ac:dyDescent="0.15">
      <c r="A21" s="34"/>
      <c r="B21" s="192" t="str">
        <f>'[1](D1) Tavanet Buxhetore'!A34</f>
        <v>Të tjera shpenzime korrente</v>
      </c>
      <c r="C21" s="193"/>
      <c r="D21" s="194">
        <f>'[1](D1) Tavanet Buxhetore'!C34</f>
        <v>16436</v>
      </c>
      <c r="E21" s="194">
        <f>'[1](D1) Tavanet Buxhetore'!D34</f>
        <v>16626</v>
      </c>
      <c r="F21" s="194">
        <f>'[1](D1) Tavanet Buxhetore'!E34</f>
        <v>16142</v>
      </c>
      <c r="G21" s="34"/>
      <c r="H21" s="5"/>
      <c r="I21" s="5"/>
      <c r="J21" s="5"/>
    </row>
    <row r="22" spans="1:10" s="2" customFormat="1" ht="15.95" customHeight="1" x14ac:dyDescent="0.15">
      <c r="A22" s="34"/>
      <c r="B22" s="195" t="str">
        <f>'[1](D1) Tavanet Buxhetore'!A35</f>
        <v>Shpenzimet kapitale</v>
      </c>
      <c r="C22" s="196"/>
      <c r="D22" s="197">
        <f>'[1](D1) Tavanet Buxhetore'!C35</f>
        <v>0</v>
      </c>
      <c r="E22" s="201">
        <f>'[1](D1) Tavanet Buxhetore'!D35</f>
        <v>0</v>
      </c>
      <c r="F22" s="201">
        <f>'[1](D1) Tavanet Buxhetore'!E35</f>
        <v>0</v>
      </c>
      <c r="G22" s="34"/>
      <c r="H22" s="5"/>
      <c r="I22" s="5"/>
      <c r="J22" s="5"/>
    </row>
    <row r="23" spans="1:10" s="2" customFormat="1" ht="15.95" customHeight="1" x14ac:dyDescent="0.15">
      <c r="A23" s="34"/>
      <c r="B23" s="202"/>
      <c r="C23" s="199" t="s">
        <v>4</v>
      </c>
      <c r="D23" s="200">
        <f>'[1](D1) Tavanet Buxhetore'!C36</f>
        <v>63951</v>
      </c>
      <c r="E23" s="200">
        <f>'[1](D1) Tavanet Buxhetore'!D36</f>
        <v>64951</v>
      </c>
      <c r="F23" s="200">
        <f>'[1](D1) Tavanet Buxhetore'!E36</f>
        <v>64951</v>
      </c>
      <c r="G23" s="34"/>
      <c r="H23" s="5"/>
      <c r="I23" s="5"/>
      <c r="J23" s="5"/>
    </row>
    <row r="24" spans="1:10" s="7" customFormat="1" ht="15.95" customHeight="1" x14ac:dyDescent="0.25">
      <c r="A24" s="34"/>
      <c r="B24" s="191" t="str">
        <f>'[1](D1) Tavanet Buxhetore'!A42</f>
        <v>04130</v>
      </c>
      <c r="C24" s="249" t="str">
        <f>'[1](B2) Struk. Org.'!B14</f>
        <v>Mbështetje për Zhvillimin Ekonomik</v>
      </c>
      <c r="D24" s="250"/>
      <c r="E24" s="250"/>
      <c r="F24" s="251"/>
      <c r="G24" s="34"/>
      <c r="H24" s="6"/>
      <c r="I24" s="6"/>
      <c r="J24" s="6"/>
    </row>
    <row r="25" spans="1:10" s="2" customFormat="1" ht="15.95" customHeight="1" x14ac:dyDescent="0.15">
      <c r="A25" s="34"/>
      <c r="B25" s="192" t="str">
        <f>'[1](D1) Tavanet Buxhetore'!A43</f>
        <v>Pagat dhe sigurimet shoqërore</v>
      </c>
      <c r="C25" s="193"/>
      <c r="D25" s="194">
        <f>'[1](D1) Tavanet Buxhetore'!C43</f>
        <v>0</v>
      </c>
      <c r="E25" s="194">
        <f>'[1](D1) Tavanet Buxhetore'!D43</f>
        <v>0</v>
      </c>
      <c r="F25" s="194">
        <f>'[1](D1) Tavanet Buxhetore'!E43</f>
        <v>0</v>
      </c>
      <c r="G25" s="34"/>
      <c r="H25" s="5"/>
      <c r="I25" s="5"/>
      <c r="J25" s="5"/>
    </row>
    <row r="26" spans="1:10" s="2" customFormat="1" ht="15.95" customHeight="1" x14ac:dyDescent="0.15">
      <c r="A26" s="34"/>
      <c r="B26" s="192" t="str">
        <f>'[1](D1) Tavanet Buxhetore'!A44</f>
        <v>Të tjera shpenzime korrente</v>
      </c>
      <c r="C26" s="193"/>
      <c r="D26" s="194">
        <f>'[1](D1) Tavanet Buxhetore'!C44</f>
        <v>3500</v>
      </c>
      <c r="E26" s="194">
        <f>'[1](D1) Tavanet Buxhetore'!D44</f>
        <v>3500</v>
      </c>
      <c r="F26" s="194">
        <f>'[1](D1) Tavanet Buxhetore'!E44</f>
        <v>3500</v>
      </c>
      <c r="G26" s="34"/>
      <c r="H26" s="5"/>
      <c r="I26" s="5"/>
      <c r="J26" s="5"/>
    </row>
    <row r="27" spans="1:10" s="2" customFormat="1" ht="15.95" customHeight="1" x14ac:dyDescent="0.15">
      <c r="A27" s="34"/>
      <c r="B27" s="195" t="str">
        <f>'[1](D1) Tavanet Buxhetore'!A45</f>
        <v>Shpenzimet kapitale</v>
      </c>
      <c r="C27" s="196"/>
      <c r="D27" s="197">
        <f>'[1](D1) Tavanet Buxhetore'!C45</f>
        <v>0</v>
      </c>
      <c r="E27" s="201">
        <f>'[1](D1) Tavanet Buxhetore'!D45</f>
        <v>0</v>
      </c>
      <c r="F27" s="201">
        <f>'[1](D1) Tavanet Buxhetore'!E45</f>
        <v>0</v>
      </c>
      <c r="G27" s="34"/>
      <c r="H27" s="5"/>
      <c r="I27" s="5"/>
      <c r="J27" s="5"/>
    </row>
    <row r="28" spans="1:10" s="2" customFormat="1" ht="15.95" customHeight="1" x14ac:dyDescent="0.15">
      <c r="A28" s="34"/>
      <c r="B28" s="202"/>
      <c r="C28" s="199" t="s">
        <v>4</v>
      </c>
      <c r="D28" s="200">
        <f>'[1](D1) Tavanet Buxhetore'!C46</f>
        <v>3500</v>
      </c>
      <c r="E28" s="200">
        <f>'[1](D1) Tavanet Buxhetore'!D46</f>
        <v>3500</v>
      </c>
      <c r="F28" s="200">
        <f>'[1](D1) Tavanet Buxhetore'!E46</f>
        <v>3500</v>
      </c>
      <c r="G28" s="34"/>
      <c r="H28" s="5"/>
      <c r="I28" s="5"/>
      <c r="J28" s="5"/>
    </row>
    <row r="29" spans="1:10" s="7" customFormat="1" ht="15.95" customHeight="1" x14ac:dyDescent="0.25">
      <c r="A29" s="34"/>
      <c r="B29" s="191" t="str">
        <f>'[1](D1) Tavanet Buxhetore'!A52</f>
        <v>04220</v>
      </c>
      <c r="C29" s="249" t="str">
        <f>'[1](B2) Struk. Org.'!B16</f>
        <v>Shërbimet Bujqësore, Inspektimi, Siguria Ushqimore &amp; Mbrojtja e Konsumatoreve</v>
      </c>
      <c r="D29" s="250"/>
      <c r="E29" s="250"/>
      <c r="F29" s="251"/>
      <c r="G29" s="34"/>
      <c r="H29" s="6"/>
      <c r="I29" s="6"/>
      <c r="J29" s="6"/>
    </row>
    <row r="30" spans="1:10" s="2" customFormat="1" ht="15.95" customHeight="1" x14ac:dyDescent="0.15">
      <c r="A30" s="34"/>
      <c r="B30" s="192" t="str">
        <f>'[1](D1) Tavanet Buxhetore'!A53</f>
        <v>Pagat dhe sigurimet shoqërore</v>
      </c>
      <c r="C30" s="193"/>
      <c r="D30" s="194">
        <f>'[1](D1) Tavanet Buxhetore'!C53</f>
        <v>0</v>
      </c>
      <c r="E30" s="194">
        <f>'[1](D1) Tavanet Buxhetore'!D53</f>
        <v>0</v>
      </c>
      <c r="F30" s="194">
        <f>'[1](D1) Tavanet Buxhetore'!E53</f>
        <v>0</v>
      </c>
      <c r="G30" s="34"/>
      <c r="H30" s="5"/>
      <c r="I30" s="5"/>
      <c r="J30" s="5"/>
    </row>
    <row r="31" spans="1:10" s="2" customFormat="1" ht="15.95" customHeight="1" x14ac:dyDescent="0.15">
      <c r="A31" s="34"/>
      <c r="B31" s="192" t="str">
        <f>'[1](D1) Tavanet Buxhetore'!A54</f>
        <v>Të tjera shpenzime korrente</v>
      </c>
      <c r="C31" s="193"/>
      <c r="D31" s="194">
        <f>'[1](D1) Tavanet Buxhetore'!C54</f>
        <v>0</v>
      </c>
      <c r="E31" s="194">
        <f>'[1](D1) Tavanet Buxhetore'!D54</f>
        <v>0</v>
      </c>
      <c r="F31" s="194">
        <f>'[1](D1) Tavanet Buxhetore'!E54</f>
        <v>0</v>
      </c>
      <c r="G31" s="34"/>
      <c r="H31" s="5"/>
      <c r="I31" s="5"/>
      <c r="J31" s="5"/>
    </row>
    <row r="32" spans="1:10" s="2" customFormat="1" ht="15.95" customHeight="1" x14ac:dyDescent="0.15">
      <c r="A32" s="34"/>
      <c r="B32" s="195" t="str">
        <f>'[1](D1) Tavanet Buxhetore'!A55</f>
        <v>Shpenzimet kapitale</v>
      </c>
      <c r="C32" s="196"/>
      <c r="D32" s="197">
        <f>'[1](D1) Tavanet Buxhetore'!C55</f>
        <v>0</v>
      </c>
      <c r="E32" s="201">
        <f>'[1](D1) Tavanet Buxhetore'!D55</f>
        <v>0</v>
      </c>
      <c r="F32" s="201">
        <f>'[1](D1) Tavanet Buxhetore'!E55</f>
        <v>0</v>
      </c>
      <c r="G32" s="34"/>
      <c r="H32" s="5"/>
      <c r="I32" s="5"/>
      <c r="J32" s="5"/>
    </row>
    <row r="33" spans="1:10" s="2" customFormat="1" ht="15.95" customHeight="1" x14ac:dyDescent="0.15">
      <c r="A33" s="34"/>
      <c r="B33" s="202"/>
      <c r="C33" s="199" t="s">
        <v>4</v>
      </c>
      <c r="D33" s="200">
        <f>'[1](D1) Tavanet Buxhetore'!C56</f>
        <v>0</v>
      </c>
      <c r="E33" s="200">
        <f>'[1](D1) Tavanet Buxhetore'!D56</f>
        <v>0</v>
      </c>
      <c r="F33" s="200">
        <f>'[1](D1) Tavanet Buxhetore'!E56</f>
        <v>0</v>
      </c>
      <c r="G33" s="34"/>
      <c r="H33" s="5"/>
      <c r="I33" s="5"/>
      <c r="J33" s="5"/>
    </row>
    <row r="34" spans="1:10" s="7" customFormat="1" ht="15.95" customHeight="1" x14ac:dyDescent="0.25">
      <c r="A34" s="34"/>
      <c r="B34" s="191" t="str">
        <f>'[1](D1) Tavanet Buxhetore'!A57</f>
        <v>04240</v>
      </c>
      <c r="C34" s="249" t="str">
        <f>'[1](B2) Struk. Org.'!B17</f>
        <v>Menaxhimi i Infrastruktuës së Ujitjes dhe Kullimit</v>
      </c>
      <c r="D34" s="250"/>
      <c r="E34" s="250"/>
      <c r="F34" s="251"/>
      <c r="G34" s="34"/>
      <c r="H34" s="6"/>
      <c r="I34" s="6"/>
      <c r="J34" s="6"/>
    </row>
    <row r="35" spans="1:10" s="2" customFormat="1" ht="15.95" customHeight="1" x14ac:dyDescent="0.15">
      <c r="A35" s="34"/>
      <c r="B35" s="192" t="str">
        <f>'[1](D1) Tavanet Buxhetore'!A58</f>
        <v>Pagat dhe sigurimet shoqërore</v>
      </c>
      <c r="C35" s="193"/>
      <c r="D35" s="203">
        <f>'[1](D1) Tavanet Buxhetore'!C58</f>
        <v>17112</v>
      </c>
      <c r="E35" s="203">
        <f>'[1](D1) Tavanet Buxhetore'!D58</f>
        <v>17402</v>
      </c>
      <c r="F35" s="203">
        <f>'[1](D1) Tavanet Buxhetore'!E58</f>
        <v>17575</v>
      </c>
      <c r="G35" s="34"/>
      <c r="H35" s="5"/>
      <c r="I35" s="5"/>
      <c r="J35" s="5"/>
    </row>
    <row r="36" spans="1:10" s="2" customFormat="1" ht="15.95" customHeight="1" x14ac:dyDescent="0.15">
      <c r="A36" s="34"/>
      <c r="B36" s="192" t="str">
        <f>'[1](D1) Tavanet Buxhetore'!A59</f>
        <v>Të tjera shpenzime korrente</v>
      </c>
      <c r="C36" s="193"/>
      <c r="D36" s="204">
        <f>'[1](D1) Tavanet Buxhetore'!C59</f>
        <v>34000</v>
      </c>
      <c r="E36" s="204">
        <f>'[1](D1) Tavanet Buxhetore'!D59</f>
        <v>34000</v>
      </c>
      <c r="F36" s="204">
        <f>'[1](D1) Tavanet Buxhetore'!E59</f>
        <v>34000</v>
      </c>
      <c r="G36" s="34"/>
      <c r="H36" s="5"/>
      <c r="I36" s="5"/>
      <c r="J36" s="5"/>
    </row>
    <row r="37" spans="1:10" s="2" customFormat="1" ht="15.95" customHeight="1" x14ac:dyDescent="0.15">
      <c r="A37" s="34"/>
      <c r="B37" s="195" t="str">
        <f>'[1](D1) Tavanet Buxhetore'!A60</f>
        <v>Shpenzimet kapitale</v>
      </c>
      <c r="C37" s="196"/>
      <c r="D37" s="197">
        <f>'[1](D1) Tavanet Buxhetore'!C60</f>
        <v>0</v>
      </c>
      <c r="E37" s="201">
        <f>'[1](D1) Tavanet Buxhetore'!D60</f>
        <v>0</v>
      </c>
      <c r="F37" s="201">
        <f>'[1](D1) Tavanet Buxhetore'!E60</f>
        <v>0</v>
      </c>
      <c r="G37" s="34"/>
      <c r="H37" s="5"/>
      <c r="I37" s="5"/>
      <c r="J37" s="5"/>
    </row>
    <row r="38" spans="1:10" s="2" customFormat="1" ht="15.95" customHeight="1" x14ac:dyDescent="0.15">
      <c r="A38" s="34"/>
      <c r="B38" s="202"/>
      <c r="C38" s="199" t="s">
        <v>4</v>
      </c>
      <c r="D38" s="200">
        <f>'[1](D1) Tavanet Buxhetore'!C61</f>
        <v>51112</v>
      </c>
      <c r="E38" s="200">
        <f>'[1](D1) Tavanet Buxhetore'!D61</f>
        <v>51402</v>
      </c>
      <c r="F38" s="200">
        <f>'[1](D1) Tavanet Buxhetore'!E61</f>
        <v>51575</v>
      </c>
      <c r="G38" s="34"/>
      <c r="H38" s="5"/>
      <c r="I38" s="5"/>
      <c r="J38" s="5"/>
    </row>
    <row r="39" spans="1:10" s="7" customFormat="1" ht="15.95" customHeight="1" x14ac:dyDescent="0.25">
      <c r="A39" s="34"/>
      <c r="B39" s="191" t="str">
        <f>'[1](D1) Tavanet Buxhetore'!A62</f>
        <v>04260</v>
      </c>
      <c r="C39" s="249" t="str">
        <f>'[1](B2) Struk. Org.'!B18</f>
        <v>Administrimi i Pyjeve dhe Kullotave</v>
      </c>
      <c r="D39" s="250"/>
      <c r="E39" s="250"/>
      <c r="F39" s="251"/>
      <c r="G39" s="34"/>
      <c r="H39" s="6"/>
      <c r="I39" s="6"/>
      <c r="J39" s="6"/>
    </row>
    <row r="40" spans="1:10" s="2" customFormat="1" ht="15.95" customHeight="1" x14ac:dyDescent="0.15">
      <c r="A40" s="34"/>
      <c r="B40" s="192" t="str">
        <f>'[1](D1) Tavanet Buxhetore'!A63</f>
        <v>Pagat dhe sigurimet shoqërore</v>
      </c>
      <c r="C40" s="193"/>
      <c r="D40" s="194">
        <f>'[1](D1) Tavanet Buxhetore'!C63</f>
        <v>3341</v>
      </c>
      <c r="E40" s="194">
        <f>'[1](D1) Tavanet Buxhetore'!D63</f>
        <v>3341</v>
      </c>
      <c r="F40" s="194">
        <f>'[1](D1) Tavanet Buxhetore'!E63</f>
        <v>3341</v>
      </c>
      <c r="G40" s="34"/>
      <c r="H40" s="5"/>
      <c r="I40" s="5"/>
      <c r="J40" s="5"/>
    </row>
    <row r="41" spans="1:10" s="2" customFormat="1" ht="15.95" customHeight="1" x14ac:dyDescent="0.15">
      <c r="A41" s="34"/>
      <c r="B41" s="192" t="str">
        <f>'[1](D1) Tavanet Buxhetore'!A64</f>
        <v>Të tjera shpenzime korrente</v>
      </c>
      <c r="C41" s="193"/>
      <c r="D41" s="194">
        <f>'[1](D1) Tavanet Buxhetore'!C64</f>
        <v>0</v>
      </c>
      <c r="E41" s="194">
        <f>'[1](D1) Tavanet Buxhetore'!D64</f>
        <v>0</v>
      </c>
      <c r="F41" s="194">
        <f>'[1](D1) Tavanet Buxhetore'!E64</f>
        <v>0</v>
      </c>
      <c r="G41" s="34"/>
      <c r="H41" s="5"/>
      <c r="I41" s="5"/>
      <c r="J41" s="5"/>
    </row>
    <row r="42" spans="1:10" s="2" customFormat="1" ht="15.95" customHeight="1" x14ac:dyDescent="0.15">
      <c r="A42" s="34"/>
      <c r="B42" s="195" t="str">
        <f>'[1](D1) Tavanet Buxhetore'!A65</f>
        <v>Shpenzimet kapitale</v>
      </c>
      <c r="C42" s="196"/>
      <c r="D42" s="197">
        <f>'[1](D1) Tavanet Buxhetore'!C65</f>
        <v>0</v>
      </c>
      <c r="E42" s="201">
        <f>'[1](D1) Tavanet Buxhetore'!D65</f>
        <v>0</v>
      </c>
      <c r="F42" s="201">
        <f>'[1](D1) Tavanet Buxhetore'!E65</f>
        <v>0</v>
      </c>
      <c r="G42" s="34"/>
      <c r="H42" s="5"/>
      <c r="I42" s="5"/>
      <c r="J42" s="5"/>
    </row>
    <row r="43" spans="1:10" s="2" customFormat="1" ht="15.95" customHeight="1" x14ac:dyDescent="0.15">
      <c r="A43" s="34"/>
      <c r="B43" s="202"/>
      <c r="C43" s="199" t="s">
        <v>4</v>
      </c>
      <c r="D43" s="200">
        <f>'[1](D1) Tavanet Buxhetore'!C66</f>
        <v>3341</v>
      </c>
      <c r="E43" s="200">
        <f>'[1](D1) Tavanet Buxhetore'!D66</f>
        <v>3341</v>
      </c>
      <c r="F43" s="200">
        <f>'[1](D1) Tavanet Buxhetore'!E66</f>
        <v>3341</v>
      </c>
      <c r="G43" s="34"/>
      <c r="H43" s="5"/>
      <c r="I43" s="5"/>
      <c r="J43" s="5"/>
    </row>
    <row r="44" spans="1:10" s="7" customFormat="1" ht="15.95" customHeight="1" x14ac:dyDescent="0.25">
      <c r="A44" s="34"/>
      <c r="B44" s="191" t="str">
        <f>'[1](D1) Tavanet Buxhetore'!A72</f>
        <v>04520</v>
      </c>
      <c r="C44" s="249" t="str">
        <f>'[1](B2) Struk. Org.'!B20</f>
        <v>Rrjeti Rrugor Rural</v>
      </c>
      <c r="D44" s="250"/>
      <c r="E44" s="250"/>
      <c r="F44" s="251"/>
      <c r="G44" s="34"/>
      <c r="H44" s="6"/>
      <c r="I44" s="6"/>
      <c r="J44" s="6"/>
    </row>
    <row r="45" spans="1:10" s="2" customFormat="1" ht="15.95" customHeight="1" x14ac:dyDescent="0.15">
      <c r="A45" s="34"/>
      <c r="B45" s="192" t="str">
        <f>'[1](D1) Tavanet Buxhetore'!A73</f>
        <v>Pagat dhe sigurimet shoqërore</v>
      </c>
      <c r="C45" s="193"/>
      <c r="D45" s="194">
        <f>'[1](D1) Tavanet Buxhetore'!C73</f>
        <v>71568</v>
      </c>
      <c r="E45" s="194">
        <f>'[1](D1) Tavanet Buxhetore'!D73</f>
        <v>72779</v>
      </c>
      <c r="F45" s="194">
        <f>'[1](D1) Tavanet Buxhetore'!E73</f>
        <v>73507</v>
      </c>
      <c r="G45" s="34"/>
      <c r="H45" s="5"/>
      <c r="I45" s="5"/>
      <c r="J45" s="5"/>
    </row>
    <row r="46" spans="1:10" s="2" customFormat="1" ht="15.95" customHeight="1" x14ac:dyDescent="0.15">
      <c r="A46" s="34"/>
      <c r="B46" s="192" t="str">
        <f>'[1](D1) Tavanet Buxhetore'!A74</f>
        <v>Të tjera shpenzime korrente</v>
      </c>
      <c r="C46" s="193"/>
      <c r="D46" s="194">
        <f>'[1](D1) Tavanet Buxhetore'!C74</f>
        <v>42000</v>
      </c>
      <c r="E46" s="194">
        <f>'[1](D1) Tavanet Buxhetore'!D74</f>
        <v>42000</v>
      </c>
      <c r="F46" s="194">
        <f>'[1](D1) Tavanet Buxhetore'!E74</f>
        <v>42000</v>
      </c>
      <c r="G46" s="34"/>
      <c r="H46" s="5"/>
      <c r="I46" s="5"/>
      <c r="J46" s="5"/>
    </row>
    <row r="47" spans="1:10" s="2" customFormat="1" ht="15.95" customHeight="1" x14ac:dyDescent="0.15">
      <c r="A47" s="34"/>
      <c r="B47" s="195" t="str">
        <f>'[1](D1) Tavanet Buxhetore'!A75</f>
        <v>Shpenzimet kapitale</v>
      </c>
      <c r="C47" s="196"/>
      <c r="D47" s="197">
        <f>'[1](D1) Tavanet Buxhetore'!C75</f>
        <v>354216</v>
      </c>
      <c r="E47" s="201">
        <f>'[1](D1) Tavanet Buxhetore'!D75</f>
        <v>714188</v>
      </c>
      <c r="F47" s="201">
        <f>'[1](D1) Tavanet Buxhetore'!E75</f>
        <v>844490</v>
      </c>
      <c r="G47" s="34"/>
      <c r="H47" s="5"/>
      <c r="I47" s="5"/>
      <c r="J47" s="5"/>
    </row>
    <row r="48" spans="1:10" s="2" customFormat="1" ht="15.95" customHeight="1" x14ac:dyDescent="0.15">
      <c r="A48" s="34"/>
      <c r="B48" s="202"/>
      <c r="C48" s="199" t="s">
        <v>4</v>
      </c>
      <c r="D48" s="200">
        <f>'[1](D1) Tavanet Buxhetore'!C76</f>
        <v>467784</v>
      </c>
      <c r="E48" s="200">
        <f>'[1](D1) Tavanet Buxhetore'!D76</f>
        <v>828967</v>
      </c>
      <c r="F48" s="200">
        <f>'[1](D1) Tavanet Buxhetore'!E76</f>
        <v>959997</v>
      </c>
      <c r="G48" s="34"/>
      <c r="H48" s="5"/>
      <c r="I48" s="5"/>
      <c r="J48" s="5"/>
    </row>
    <row r="49" spans="1:10" s="7" customFormat="1" ht="15.95" customHeight="1" x14ac:dyDescent="0.25">
      <c r="A49" s="34"/>
      <c r="B49" s="191" t="str">
        <f>'[1](D1) Tavanet Buxhetore'!A77</f>
        <v>04570</v>
      </c>
      <c r="C49" s="249" t="str">
        <f>'[1](B2) Struk. Org.'!B21</f>
        <v>Transporti Publik</v>
      </c>
      <c r="D49" s="250"/>
      <c r="E49" s="250"/>
      <c r="F49" s="251"/>
      <c r="G49" s="34"/>
      <c r="H49" s="6"/>
      <c r="I49" s="6"/>
      <c r="J49" s="6"/>
    </row>
    <row r="50" spans="1:10" s="2" customFormat="1" ht="15.95" customHeight="1" x14ac:dyDescent="0.15">
      <c r="A50" s="34"/>
      <c r="B50" s="192" t="str">
        <f>'[1](D1) Tavanet Buxhetore'!A78</f>
        <v>Pagat dhe sigurimet shoqërore</v>
      </c>
      <c r="C50" s="193"/>
      <c r="D50" s="194">
        <f>'[1](D1) Tavanet Buxhetore'!C78</f>
        <v>0</v>
      </c>
      <c r="E50" s="194">
        <f>'[1](D1) Tavanet Buxhetore'!D78</f>
        <v>0</v>
      </c>
      <c r="F50" s="194">
        <f>'[1](D1) Tavanet Buxhetore'!E78</f>
        <v>0</v>
      </c>
      <c r="G50" s="34"/>
      <c r="H50" s="5"/>
      <c r="I50" s="5"/>
      <c r="J50" s="5"/>
    </row>
    <row r="51" spans="1:10" s="2" customFormat="1" ht="15.95" customHeight="1" x14ac:dyDescent="0.15">
      <c r="A51" s="34"/>
      <c r="B51" s="192" t="str">
        <f>'[1](D1) Tavanet Buxhetore'!A79</f>
        <v>Të tjera shpenzime korrente</v>
      </c>
      <c r="C51" s="193"/>
      <c r="D51" s="194">
        <f>'[1](D1) Tavanet Buxhetore'!C79</f>
        <v>0</v>
      </c>
      <c r="E51" s="194">
        <f>'[1](D1) Tavanet Buxhetore'!D79</f>
        <v>0</v>
      </c>
      <c r="F51" s="194">
        <f>'[1](D1) Tavanet Buxhetore'!E79</f>
        <v>0</v>
      </c>
      <c r="G51" s="34"/>
      <c r="H51" s="5"/>
      <c r="I51" s="5"/>
      <c r="J51" s="5"/>
    </row>
    <row r="52" spans="1:10" s="2" customFormat="1" ht="15.95" customHeight="1" x14ac:dyDescent="0.15">
      <c r="A52" s="34"/>
      <c r="B52" s="195" t="str">
        <f>'[1](D1) Tavanet Buxhetore'!A80</f>
        <v>Shpenzimet kapitale</v>
      </c>
      <c r="C52" s="196"/>
      <c r="D52" s="197">
        <f>'[1](D1) Tavanet Buxhetore'!C80</f>
        <v>0</v>
      </c>
      <c r="E52" s="201">
        <f>'[1](D1) Tavanet Buxhetore'!D80</f>
        <v>0</v>
      </c>
      <c r="F52" s="201">
        <f>'[1](D1) Tavanet Buxhetore'!E80</f>
        <v>0</v>
      </c>
      <c r="G52" s="34"/>
      <c r="H52" s="5"/>
      <c r="I52" s="5"/>
      <c r="J52" s="5"/>
    </row>
    <row r="53" spans="1:10" s="2" customFormat="1" ht="15.95" customHeight="1" x14ac:dyDescent="0.15">
      <c r="A53" s="34"/>
      <c r="B53" s="202"/>
      <c r="C53" s="199" t="s">
        <v>4</v>
      </c>
      <c r="D53" s="200">
        <f>'[1](D1) Tavanet Buxhetore'!C81</f>
        <v>0</v>
      </c>
      <c r="E53" s="200">
        <f>'[1](D1) Tavanet Buxhetore'!D81</f>
        <v>0</v>
      </c>
      <c r="F53" s="200">
        <f>'[1](D1) Tavanet Buxhetore'!E81</f>
        <v>0</v>
      </c>
      <c r="G53" s="34"/>
      <c r="H53" s="5"/>
      <c r="I53" s="5"/>
      <c r="J53" s="5"/>
    </row>
    <row r="54" spans="1:10" s="7" customFormat="1" ht="15.95" customHeight="1" x14ac:dyDescent="0.25">
      <c r="A54" s="34"/>
      <c r="B54" s="191" t="str">
        <f>'[1](D1) Tavanet Buxhetore'!A87</f>
        <v>05100</v>
      </c>
      <c r="C54" s="249" t="str">
        <f>'[1](B2) Struk. Org.'!B23</f>
        <v>Menaxhimi i Mbetjeve</v>
      </c>
      <c r="D54" s="250"/>
      <c r="E54" s="250"/>
      <c r="F54" s="251"/>
      <c r="G54" s="34"/>
      <c r="H54" s="6"/>
      <c r="I54" s="6"/>
      <c r="J54" s="6"/>
    </row>
    <row r="55" spans="1:10" s="2" customFormat="1" ht="15.95" customHeight="1" x14ac:dyDescent="0.15">
      <c r="A55" s="34"/>
      <c r="B55" s="192" t="str">
        <f>'[1](D1) Tavanet Buxhetore'!A88</f>
        <v>Pagat dhe sigurimet shoqërore</v>
      </c>
      <c r="C55" s="193"/>
      <c r="D55" s="194">
        <f>'[1](D1) Tavanet Buxhetore'!C88</f>
        <v>303817</v>
      </c>
      <c r="E55" s="194">
        <f>'[1](D1) Tavanet Buxhetore'!D88</f>
        <v>308088</v>
      </c>
      <c r="F55" s="194">
        <f>'[1](D1) Tavanet Buxhetore'!E88</f>
        <v>311172</v>
      </c>
      <c r="G55" s="34"/>
      <c r="H55" s="5"/>
      <c r="I55" s="5"/>
      <c r="J55" s="5"/>
    </row>
    <row r="56" spans="1:10" s="2" customFormat="1" ht="15.95" customHeight="1" x14ac:dyDescent="0.15">
      <c r="A56" s="34"/>
      <c r="B56" s="192" t="str">
        <f>'[1](D1) Tavanet Buxhetore'!A89</f>
        <v>Të tjera shpenzime korrente</v>
      </c>
      <c r="C56" s="193"/>
      <c r="D56" s="194">
        <f>'[1](D1) Tavanet Buxhetore'!C89</f>
        <v>630810</v>
      </c>
      <c r="E56" s="194">
        <f>'[1](D1) Tavanet Buxhetore'!D89</f>
        <v>630810</v>
      </c>
      <c r="F56" s="194">
        <f>'[1](D1) Tavanet Buxhetore'!E89</f>
        <v>630810</v>
      </c>
      <c r="G56" s="34"/>
      <c r="H56" s="5"/>
      <c r="I56" s="5"/>
      <c r="J56" s="5"/>
    </row>
    <row r="57" spans="1:10" s="2" customFormat="1" ht="15.95" customHeight="1" x14ac:dyDescent="0.15">
      <c r="A57" s="34"/>
      <c r="B57" s="195" t="str">
        <f>'[1](D1) Tavanet Buxhetore'!A90</f>
        <v>Shpenzimet kapitale</v>
      </c>
      <c r="C57" s="196"/>
      <c r="D57" s="197">
        <f>'[1](D1) Tavanet Buxhetore'!C90</f>
        <v>22000</v>
      </c>
      <c r="E57" s="201">
        <f>'[1](D1) Tavanet Buxhetore'!D90</f>
        <v>0</v>
      </c>
      <c r="F57" s="201">
        <f>'[1](D1) Tavanet Buxhetore'!E90</f>
        <v>120000</v>
      </c>
      <c r="G57" s="34"/>
      <c r="H57" s="5"/>
      <c r="I57" s="5"/>
      <c r="J57" s="5"/>
    </row>
    <row r="58" spans="1:10" s="2" customFormat="1" ht="15.95" customHeight="1" x14ac:dyDescent="0.15">
      <c r="A58" s="34"/>
      <c r="B58" s="202"/>
      <c r="C58" s="199" t="s">
        <v>4</v>
      </c>
      <c r="D58" s="200">
        <f>'[1](D1) Tavanet Buxhetore'!C91</f>
        <v>956627</v>
      </c>
      <c r="E58" s="200">
        <f>'[1](D1) Tavanet Buxhetore'!D91</f>
        <v>938898</v>
      </c>
      <c r="F58" s="200">
        <f>'[1](D1) Tavanet Buxhetore'!E91</f>
        <v>1061982</v>
      </c>
      <c r="G58" s="34"/>
      <c r="H58" s="5"/>
      <c r="I58" s="5"/>
      <c r="J58" s="5"/>
    </row>
    <row r="59" spans="1:10" s="7" customFormat="1" ht="15.95" customHeight="1" x14ac:dyDescent="0.25">
      <c r="A59" s="34"/>
      <c r="B59" s="191" t="str">
        <f>'[1](D1) Tavanet Buxhetore'!A97</f>
        <v>06140</v>
      </c>
      <c r="C59" s="249" t="str">
        <f>'[1](B2) Struk. Org.'!B25</f>
        <v>Planifikimi Urban Vendor</v>
      </c>
      <c r="D59" s="250"/>
      <c r="E59" s="250"/>
      <c r="F59" s="251"/>
      <c r="G59" s="34"/>
      <c r="H59" s="6"/>
      <c r="I59" s="6"/>
      <c r="J59" s="6"/>
    </row>
    <row r="60" spans="1:10" s="2" customFormat="1" ht="15.95" customHeight="1" x14ac:dyDescent="0.15">
      <c r="A60" s="34"/>
      <c r="B60" s="192" t="str">
        <f>'[1](D1) Tavanet Buxhetore'!A98</f>
        <v>Pagat dhe sigurimet shoqërore</v>
      </c>
      <c r="C60" s="193"/>
      <c r="D60" s="194">
        <f>'[1](D1) Tavanet Buxhetore'!C98</f>
        <v>12587</v>
      </c>
      <c r="E60" s="194">
        <f>'[1](D1) Tavanet Buxhetore'!D98</f>
        <v>12761</v>
      </c>
      <c r="F60" s="194">
        <f>'[1](D1) Tavanet Buxhetore'!E98</f>
        <v>12890</v>
      </c>
      <c r="G60" s="34"/>
      <c r="H60" s="5"/>
      <c r="I60" s="5"/>
      <c r="J60" s="5"/>
    </row>
    <row r="61" spans="1:10" s="2" customFormat="1" ht="15.95" customHeight="1" x14ac:dyDescent="0.15">
      <c r="A61" s="34"/>
      <c r="B61" s="192" t="str">
        <f>'[1](D1) Tavanet Buxhetore'!A99</f>
        <v>Të tjera shpenzime korrente</v>
      </c>
      <c r="C61" s="193"/>
      <c r="D61" s="194">
        <f>'[1](D1) Tavanet Buxhetore'!C99</f>
        <v>2000</v>
      </c>
      <c r="E61" s="194">
        <f>'[1](D1) Tavanet Buxhetore'!D99</f>
        <v>2000</v>
      </c>
      <c r="F61" s="194">
        <f>'[1](D1) Tavanet Buxhetore'!E99</f>
        <v>2000</v>
      </c>
      <c r="G61" s="34"/>
      <c r="H61" s="5"/>
      <c r="I61" s="5"/>
      <c r="J61" s="5"/>
    </row>
    <row r="62" spans="1:10" s="2" customFormat="1" ht="15.95" customHeight="1" x14ac:dyDescent="0.15">
      <c r="A62" s="34"/>
      <c r="B62" s="195" t="str">
        <f>'[1](D1) Tavanet Buxhetore'!A100</f>
        <v>Shpenzimet kapitale</v>
      </c>
      <c r="C62" s="196"/>
      <c r="D62" s="197">
        <f>'[1](D1) Tavanet Buxhetore'!C100</f>
        <v>0</v>
      </c>
      <c r="E62" s="201">
        <f>'[1](D1) Tavanet Buxhetore'!D100</f>
        <v>0</v>
      </c>
      <c r="F62" s="201">
        <f>'[1](D1) Tavanet Buxhetore'!E100</f>
        <v>0</v>
      </c>
      <c r="G62" s="34"/>
      <c r="H62" s="5"/>
      <c r="I62" s="5"/>
      <c r="J62" s="5"/>
    </row>
    <row r="63" spans="1:10" s="2" customFormat="1" ht="15.95" customHeight="1" x14ac:dyDescent="0.15">
      <c r="A63" s="34"/>
      <c r="B63" s="202"/>
      <c r="C63" s="199" t="s">
        <v>4</v>
      </c>
      <c r="D63" s="200">
        <f>'[1](D1) Tavanet Buxhetore'!C101</f>
        <v>14587</v>
      </c>
      <c r="E63" s="200">
        <f>'[1](D1) Tavanet Buxhetore'!D101</f>
        <v>14761</v>
      </c>
      <c r="F63" s="200">
        <f>'[1](D1) Tavanet Buxhetore'!E101</f>
        <v>14890</v>
      </c>
      <c r="G63" s="34"/>
      <c r="H63" s="5"/>
      <c r="I63" s="5"/>
      <c r="J63" s="5"/>
    </row>
    <row r="64" spans="1:10" s="7" customFormat="1" ht="15.95" customHeight="1" x14ac:dyDescent="0.25">
      <c r="A64" s="34"/>
      <c r="B64" s="191" t="str">
        <f>'[1](D1) Tavanet Buxhetore'!A107</f>
        <v>06260</v>
      </c>
      <c r="C64" s="249" t="str">
        <f>'[1](B2) Struk. Org.'!B27</f>
        <v>Shërbimet Publike Vendore</v>
      </c>
      <c r="D64" s="250"/>
      <c r="E64" s="250"/>
      <c r="F64" s="251"/>
      <c r="G64" s="34"/>
      <c r="H64" s="6"/>
      <c r="I64" s="6"/>
      <c r="J64" s="6"/>
    </row>
    <row r="65" spans="1:10" s="2" customFormat="1" ht="15.95" customHeight="1" x14ac:dyDescent="0.15">
      <c r="A65" s="34"/>
      <c r="B65" s="192" t="str">
        <f>'[1](D1) Tavanet Buxhetore'!A108</f>
        <v>Pagat dhe sigurimet shoqërore</v>
      </c>
      <c r="C65" s="193"/>
      <c r="D65" s="194">
        <f>'[1](D1) Tavanet Buxhetore'!C108</f>
        <v>77940</v>
      </c>
      <c r="E65" s="194">
        <f>'[1](D1) Tavanet Buxhetore'!D108</f>
        <v>79258</v>
      </c>
      <c r="F65" s="194">
        <f>'[1](D1) Tavanet Buxhetore'!E108</f>
        <v>80050</v>
      </c>
      <c r="G65" s="34"/>
      <c r="H65" s="5"/>
      <c r="I65" s="5"/>
      <c r="J65" s="5"/>
    </row>
    <row r="66" spans="1:10" s="2" customFormat="1" ht="15.95" customHeight="1" x14ac:dyDescent="0.15">
      <c r="A66" s="34"/>
      <c r="B66" s="192" t="str">
        <f>'[1](D1) Tavanet Buxhetore'!A109</f>
        <v>Të tjera shpenzime korrente</v>
      </c>
      <c r="C66" s="193"/>
      <c r="D66" s="194">
        <f>'[1](D1) Tavanet Buxhetore'!C109</f>
        <v>157100</v>
      </c>
      <c r="E66" s="194">
        <f>'[1](D1) Tavanet Buxhetore'!D109</f>
        <v>157100</v>
      </c>
      <c r="F66" s="194">
        <f>'[1](D1) Tavanet Buxhetore'!E109</f>
        <v>157100</v>
      </c>
      <c r="G66" s="34"/>
      <c r="H66" s="5"/>
      <c r="I66" s="5"/>
      <c r="J66" s="5"/>
    </row>
    <row r="67" spans="1:10" s="2" customFormat="1" ht="15.95" customHeight="1" x14ac:dyDescent="0.15">
      <c r="A67" s="34"/>
      <c r="B67" s="195" t="str">
        <f>'[1](D1) Tavanet Buxhetore'!A110</f>
        <v>Shpenzimet kapitale</v>
      </c>
      <c r="C67" s="196"/>
      <c r="D67" s="197">
        <f>'[1](D1) Tavanet Buxhetore'!C110</f>
        <v>45933</v>
      </c>
      <c r="E67" s="201">
        <f>'[1](D1) Tavanet Buxhetore'!D110</f>
        <v>140000</v>
      </c>
      <c r="F67" s="201">
        <f>'[1](D1) Tavanet Buxhetore'!E110</f>
        <v>165000</v>
      </c>
      <c r="G67" s="34"/>
      <c r="H67" s="5"/>
      <c r="I67" s="5"/>
      <c r="J67" s="5"/>
    </row>
    <row r="68" spans="1:10" s="2" customFormat="1" ht="15.95" customHeight="1" x14ac:dyDescent="0.15">
      <c r="A68" s="34"/>
      <c r="B68" s="202"/>
      <c r="C68" s="199" t="s">
        <v>4</v>
      </c>
      <c r="D68" s="200">
        <f>'[1](D1) Tavanet Buxhetore'!C111</f>
        <v>280973</v>
      </c>
      <c r="E68" s="200">
        <f>'[1](D1) Tavanet Buxhetore'!D111</f>
        <v>376358</v>
      </c>
      <c r="F68" s="200">
        <f>'[1](D1) Tavanet Buxhetore'!E111</f>
        <v>402150</v>
      </c>
      <c r="G68" s="34"/>
      <c r="H68" s="5"/>
      <c r="I68" s="5"/>
      <c r="J68" s="5"/>
    </row>
    <row r="69" spans="1:10" s="7" customFormat="1" ht="15.95" customHeight="1" x14ac:dyDescent="0.25">
      <c r="A69" s="34"/>
      <c r="B69" s="191" t="str">
        <f>'[1](D1) Tavanet Buxhetore'!A117</f>
        <v>06370</v>
      </c>
      <c r="C69" s="249" t="str">
        <f>'[1](B2) Struk. Org.'!B29</f>
        <v>Furnizimi me Ujë dhe Kanalizime</v>
      </c>
      <c r="D69" s="250"/>
      <c r="E69" s="250"/>
      <c r="F69" s="251"/>
      <c r="G69" s="34"/>
      <c r="H69" s="6"/>
      <c r="I69" s="6"/>
      <c r="J69" s="6"/>
    </row>
    <row r="70" spans="1:10" s="2" customFormat="1" ht="15.95" customHeight="1" x14ac:dyDescent="0.15">
      <c r="A70" s="34"/>
      <c r="B70" s="192" t="str">
        <f>'[1](D1) Tavanet Buxhetore'!A118</f>
        <v>Pagat dhe sigurimet shoqërore</v>
      </c>
      <c r="C70" s="193"/>
      <c r="D70" s="194">
        <f>'[1](D1) Tavanet Buxhetore'!C118</f>
        <v>0</v>
      </c>
      <c r="E70" s="194">
        <f>'[1](D1) Tavanet Buxhetore'!D118</f>
        <v>0</v>
      </c>
      <c r="F70" s="194">
        <f>'[1](D1) Tavanet Buxhetore'!E118</f>
        <v>0</v>
      </c>
      <c r="G70" s="34"/>
      <c r="H70" s="5"/>
      <c r="I70" s="5"/>
      <c r="J70" s="5"/>
    </row>
    <row r="71" spans="1:10" s="2" customFormat="1" ht="15.95" customHeight="1" x14ac:dyDescent="0.15">
      <c r="A71" s="34"/>
      <c r="B71" s="192" t="str">
        <f>'[1](D1) Tavanet Buxhetore'!A119</f>
        <v>Të tjera shpenzime korrente</v>
      </c>
      <c r="C71" s="193"/>
      <c r="D71" s="194">
        <f>'[1](D1) Tavanet Buxhetore'!C119</f>
        <v>0</v>
      </c>
      <c r="E71" s="194">
        <f>'[1](D1) Tavanet Buxhetore'!D119</f>
        <v>0</v>
      </c>
      <c r="F71" s="194">
        <f>'[1](D1) Tavanet Buxhetore'!E119</f>
        <v>0</v>
      </c>
      <c r="G71" s="34"/>
      <c r="H71" s="5"/>
      <c r="I71" s="5"/>
      <c r="J71" s="5"/>
    </row>
    <row r="72" spans="1:10" s="2" customFormat="1" ht="15.95" customHeight="1" x14ac:dyDescent="0.15">
      <c r="A72" s="34"/>
      <c r="B72" s="195" t="str">
        <f>'[1](D1) Tavanet Buxhetore'!A120</f>
        <v>Shpenzimet kapitale</v>
      </c>
      <c r="C72" s="196"/>
      <c r="D72" s="197">
        <f>'[1](D1) Tavanet Buxhetore'!C120</f>
        <v>0</v>
      </c>
      <c r="E72" s="201">
        <f>'[1](D1) Tavanet Buxhetore'!D120</f>
        <v>0</v>
      </c>
      <c r="F72" s="201">
        <f>'[1](D1) Tavanet Buxhetore'!E120</f>
        <v>0</v>
      </c>
      <c r="G72" s="34"/>
      <c r="H72" s="5"/>
      <c r="I72" s="5"/>
      <c r="J72" s="5"/>
    </row>
    <row r="73" spans="1:10" s="2" customFormat="1" ht="15.95" customHeight="1" x14ac:dyDescent="0.15">
      <c r="A73" s="34"/>
      <c r="B73" s="202"/>
      <c r="C73" s="199" t="s">
        <v>4</v>
      </c>
      <c r="D73" s="200">
        <f>'[1](D1) Tavanet Buxhetore'!C121</f>
        <v>0</v>
      </c>
      <c r="E73" s="200">
        <f>'[1](D1) Tavanet Buxhetore'!D121</f>
        <v>0</v>
      </c>
      <c r="F73" s="200">
        <f>'[1](D1) Tavanet Buxhetore'!E121</f>
        <v>0</v>
      </c>
      <c r="G73" s="34"/>
      <c r="H73" s="5"/>
      <c r="I73" s="5"/>
      <c r="J73" s="5"/>
    </row>
    <row r="74" spans="1:10" s="7" customFormat="1" ht="15.95" customHeight="1" x14ac:dyDescent="0.25">
      <c r="A74" s="34"/>
      <c r="B74" s="191" t="str">
        <f>'[1](D1) Tavanet Buxhetore'!A127</f>
        <v>07220</v>
      </c>
      <c r="C74" s="249" t="str">
        <f>'[1](B2) Struk. Org.'!B31</f>
        <v>Shërbimet e Kujdesit Parësor</v>
      </c>
      <c r="D74" s="250"/>
      <c r="E74" s="250"/>
      <c r="F74" s="251"/>
      <c r="G74" s="34"/>
      <c r="H74" s="6"/>
      <c r="I74" s="6"/>
      <c r="J74" s="6"/>
    </row>
    <row r="75" spans="1:10" s="2" customFormat="1" ht="15.95" customHeight="1" x14ac:dyDescent="0.15">
      <c r="A75" s="34"/>
      <c r="B75" s="192" t="str">
        <f>'[1](D1) Tavanet Buxhetore'!A128</f>
        <v>Pagat dhe sigurimet shoqërore</v>
      </c>
      <c r="C75" s="193"/>
      <c r="D75" s="194">
        <f>'[1](D1) Tavanet Buxhetore'!C128</f>
        <v>0</v>
      </c>
      <c r="E75" s="194">
        <f>'[1](D1) Tavanet Buxhetore'!D128</f>
        <v>0</v>
      </c>
      <c r="F75" s="194">
        <f>'[1](D1) Tavanet Buxhetore'!E128</f>
        <v>0</v>
      </c>
      <c r="G75" s="34"/>
      <c r="H75" s="5"/>
      <c r="I75" s="5"/>
      <c r="J75" s="5"/>
    </row>
    <row r="76" spans="1:10" s="2" customFormat="1" ht="15.95" customHeight="1" x14ac:dyDescent="0.15">
      <c r="A76" s="34"/>
      <c r="B76" s="192" t="str">
        <f>'[1](D1) Tavanet Buxhetore'!A129</f>
        <v>Të tjera shpenzime korrente</v>
      </c>
      <c r="C76" s="193"/>
      <c r="D76" s="194">
        <f>'[1](D1) Tavanet Buxhetore'!C129</f>
        <v>0</v>
      </c>
      <c r="E76" s="194">
        <f>'[1](D1) Tavanet Buxhetore'!D129</f>
        <v>0</v>
      </c>
      <c r="F76" s="194">
        <f>'[1](D1) Tavanet Buxhetore'!E129</f>
        <v>0</v>
      </c>
      <c r="G76" s="34"/>
      <c r="H76" s="5"/>
      <c r="I76" s="5"/>
      <c r="J76" s="5"/>
    </row>
    <row r="77" spans="1:10" s="2" customFormat="1" ht="15.95" customHeight="1" x14ac:dyDescent="0.15">
      <c r="A77" s="34"/>
      <c r="B77" s="195" t="str">
        <f>'[1](D1) Tavanet Buxhetore'!A130</f>
        <v>Shpenzimet kapitale</v>
      </c>
      <c r="C77" s="196"/>
      <c r="D77" s="197">
        <f>'[1](D1) Tavanet Buxhetore'!C130</f>
        <v>0</v>
      </c>
      <c r="E77" s="201">
        <f>'[1](D1) Tavanet Buxhetore'!D130</f>
        <v>0</v>
      </c>
      <c r="F77" s="201">
        <f>'[1](D1) Tavanet Buxhetore'!E130</f>
        <v>0</v>
      </c>
      <c r="G77" s="34"/>
      <c r="H77" s="5"/>
      <c r="I77" s="5"/>
      <c r="J77" s="5"/>
    </row>
    <row r="78" spans="1:10" s="2" customFormat="1" ht="15.95" customHeight="1" x14ac:dyDescent="0.15">
      <c r="A78" s="34"/>
      <c r="B78" s="202"/>
      <c r="C78" s="199" t="s">
        <v>4</v>
      </c>
      <c r="D78" s="200">
        <f>'[1](D1) Tavanet Buxhetore'!C131</f>
        <v>0</v>
      </c>
      <c r="E78" s="200">
        <f>'[1](D1) Tavanet Buxhetore'!D131</f>
        <v>0</v>
      </c>
      <c r="F78" s="200">
        <f>'[1](D1) Tavanet Buxhetore'!E131</f>
        <v>0</v>
      </c>
      <c r="G78" s="34"/>
      <c r="H78" s="5"/>
      <c r="I78" s="5"/>
      <c r="J78" s="5"/>
    </row>
    <row r="79" spans="1:10" s="7" customFormat="1" ht="15.95" customHeight="1" x14ac:dyDescent="0.25">
      <c r="A79" s="34"/>
      <c r="B79" s="191" t="str">
        <f>'[1](D1) Tavanet Buxhetore'!A137</f>
        <v>08130</v>
      </c>
      <c r="C79" s="249" t="str">
        <f>'[1](B2) Struk. Org.'!B33</f>
        <v>Sport dhe Argëtim</v>
      </c>
      <c r="D79" s="250"/>
      <c r="E79" s="250"/>
      <c r="F79" s="251"/>
      <c r="G79" s="34"/>
      <c r="H79" s="6"/>
      <c r="I79" s="6"/>
      <c r="J79" s="6"/>
    </row>
    <row r="80" spans="1:10" s="2" customFormat="1" ht="15.95" customHeight="1" x14ac:dyDescent="0.15">
      <c r="A80" s="34"/>
      <c r="B80" s="192" t="str">
        <f>'[1](D1) Tavanet Buxhetore'!A138</f>
        <v>Pagat dhe sigurimet shoqërore</v>
      </c>
      <c r="C80" s="193"/>
      <c r="D80" s="194">
        <f>'[1](D1) Tavanet Buxhetore'!C138</f>
        <v>20449</v>
      </c>
      <c r="E80" s="194">
        <f>'[1](D1) Tavanet Buxhetore'!D138</f>
        <v>20788</v>
      </c>
      <c r="F80" s="194">
        <f>'[1](D1) Tavanet Buxhetore'!E138</f>
        <v>20995</v>
      </c>
      <c r="G80" s="34"/>
      <c r="H80" s="5"/>
      <c r="I80" s="5"/>
      <c r="J80" s="5"/>
    </row>
    <row r="81" spans="1:10" s="2" customFormat="1" ht="15.95" customHeight="1" x14ac:dyDescent="0.15">
      <c r="A81" s="34"/>
      <c r="B81" s="192" t="str">
        <f>'[1](D1) Tavanet Buxhetore'!A139</f>
        <v>Të tjera shpenzime korrente</v>
      </c>
      <c r="C81" s="193"/>
      <c r="D81" s="194">
        <f>'[1](D1) Tavanet Buxhetore'!C139</f>
        <v>59000</v>
      </c>
      <c r="E81" s="194">
        <f>'[1](D1) Tavanet Buxhetore'!D139</f>
        <v>59000</v>
      </c>
      <c r="F81" s="194">
        <f>'[1](D1) Tavanet Buxhetore'!E139</f>
        <v>59000</v>
      </c>
      <c r="G81" s="34"/>
      <c r="H81" s="5"/>
      <c r="I81" s="5"/>
      <c r="J81" s="5"/>
    </row>
    <row r="82" spans="1:10" s="2" customFormat="1" ht="15.95" customHeight="1" x14ac:dyDescent="0.15">
      <c r="A82" s="34"/>
      <c r="B82" s="195" t="str">
        <f>'[1](D1) Tavanet Buxhetore'!A140</f>
        <v>Shpenzimet kapitale</v>
      </c>
      <c r="C82" s="196"/>
      <c r="D82" s="197">
        <f>'[1](D1) Tavanet Buxhetore'!C140</f>
        <v>12834</v>
      </c>
      <c r="E82" s="201">
        <f>'[1](D1) Tavanet Buxhetore'!D140</f>
        <v>15406</v>
      </c>
      <c r="F82" s="201">
        <f>'[1](D1) Tavanet Buxhetore'!E140</f>
        <v>25406</v>
      </c>
      <c r="G82" s="34"/>
      <c r="H82" s="5"/>
      <c r="I82" s="5"/>
      <c r="J82" s="5"/>
    </row>
    <row r="83" spans="1:10" s="2" customFormat="1" ht="15.95" customHeight="1" x14ac:dyDescent="0.15">
      <c r="A83" s="34"/>
      <c r="B83" s="202"/>
      <c r="C83" s="199" t="s">
        <v>4</v>
      </c>
      <c r="D83" s="200">
        <f>'[1](D1) Tavanet Buxhetore'!C141</f>
        <v>92283</v>
      </c>
      <c r="E83" s="200">
        <f>'[1](D1) Tavanet Buxhetore'!D141</f>
        <v>95194</v>
      </c>
      <c r="F83" s="200">
        <f>'[1](D1) Tavanet Buxhetore'!E141</f>
        <v>105401</v>
      </c>
      <c r="G83" s="34"/>
      <c r="H83" s="5"/>
      <c r="I83" s="5"/>
      <c r="J83" s="5"/>
    </row>
    <row r="84" spans="1:10" s="7" customFormat="1" ht="15.95" customHeight="1" x14ac:dyDescent="0.25">
      <c r="A84" s="34"/>
      <c r="B84" s="191" t="str">
        <f>'[1](D1) Tavanet Buxhetore'!A147</f>
        <v>08220</v>
      </c>
      <c r="C84" s="249" t="str">
        <f>'[1](B2) Struk. Org.'!B35</f>
        <v>Trashëgimia Kulturore, Eventet Artistike dhe Kulturore</v>
      </c>
      <c r="D84" s="250"/>
      <c r="E84" s="250"/>
      <c r="F84" s="251"/>
      <c r="G84" s="34"/>
      <c r="H84" s="6"/>
      <c r="I84" s="6"/>
      <c r="J84" s="6"/>
    </row>
    <row r="85" spans="1:10" s="2" customFormat="1" ht="15.95" customHeight="1" x14ac:dyDescent="0.15">
      <c r="A85" s="34"/>
      <c r="B85" s="192" t="str">
        <f>'[1](D1) Tavanet Buxhetore'!A148</f>
        <v>Pagat dhe sigurimet shoqërore</v>
      </c>
      <c r="C85" s="193"/>
      <c r="D85" s="194">
        <f>'[1](D1) Tavanet Buxhetore'!C148</f>
        <v>44852</v>
      </c>
      <c r="E85" s="194">
        <f>'[1](D1) Tavanet Buxhetore'!D148</f>
        <v>45611</v>
      </c>
      <c r="F85" s="194">
        <f>'[1](D1) Tavanet Buxhetore'!E148</f>
        <v>46055</v>
      </c>
      <c r="G85" s="34"/>
      <c r="H85" s="5"/>
      <c r="I85" s="5"/>
      <c r="J85" s="5"/>
    </row>
    <row r="86" spans="1:10" s="2" customFormat="1" ht="15.95" customHeight="1" x14ac:dyDescent="0.15">
      <c r="A86" s="34"/>
      <c r="B86" s="192" t="str">
        <f>'[1](D1) Tavanet Buxhetore'!A149</f>
        <v>Të tjera shpenzime korrente</v>
      </c>
      <c r="C86" s="193"/>
      <c r="D86" s="194">
        <f>'[1](D1) Tavanet Buxhetore'!C149</f>
        <v>32553</v>
      </c>
      <c r="E86" s="194">
        <f>'[1](D1) Tavanet Buxhetore'!D149</f>
        <v>32000</v>
      </c>
      <c r="F86" s="194">
        <f>'[1](D1) Tavanet Buxhetore'!E149</f>
        <v>32000</v>
      </c>
      <c r="G86" s="34"/>
      <c r="H86" s="5"/>
      <c r="I86" s="5"/>
      <c r="J86" s="5"/>
    </row>
    <row r="87" spans="1:10" s="2" customFormat="1" ht="15.95" customHeight="1" x14ac:dyDescent="0.15">
      <c r="A87" s="34"/>
      <c r="B87" s="195" t="str">
        <f>'[1](D1) Tavanet Buxhetore'!A150</f>
        <v>Shpenzimet kapitale</v>
      </c>
      <c r="C87" s="196"/>
      <c r="D87" s="197">
        <f>'[1](D1) Tavanet Buxhetore'!C150</f>
        <v>0</v>
      </c>
      <c r="E87" s="201">
        <f>'[1](D1) Tavanet Buxhetore'!D150</f>
        <v>10000</v>
      </c>
      <c r="F87" s="201">
        <f>'[1](D1) Tavanet Buxhetore'!E150</f>
        <v>20000</v>
      </c>
      <c r="G87" s="34"/>
      <c r="H87" s="5"/>
      <c r="I87" s="5"/>
      <c r="J87" s="5"/>
    </row>
    <row r="88" spans="1:10" s="2" customFormat="1" ht="15.95" customHeight="1" x14ac:dyDescent="0.15">
      <c r="A88" s="34"/>
      <c r="B88" s="202"/>
      <c r="C88" s="199" t="s">
        <v>4</v>
      </c>
      <c r="D88" s="200">
        <f>'[1](D1) Tavanet Buxhetore'!C151</f>
        <v>77405</v>
      </c>
      <c r="E88" s="200">
        <f>'[1](D1) Tavanet Buxhetore'!D151</f>
        <v>87611</v>
      </c>
      <c r="F88" s="200">
        <f>'[1](D1) Tavanet Buxhetore'!E151</f>
        <v>98055</v>
      </c>
      <c r="G88" s="34"/>
      <c r="H88" s="5"/>
      <c r="I88" s="5"/>
      <c r="J88" s="5"/>
    </row>
    <row r="89" spans="1:10" s="7" customFormat="1" ht="15.95" customHeight="1" x14ac:dyDescent="0.25">
      <c r="A89" s="34"/>
      <c r="B89" s="191" t="str">
        <f>'[1](D1) Tavanet Buxhetore'!A157</f>
        <v>09120</v>
      </c>
      <c r="C89" s="249" t="str">
        <f>'[1](B2) Struk. Org.'!B37</f>
        <v>Arsimi Bazë përfshirë Parashkollorin</v>
      </c>
      <c r="D89" s="250"/>
      <c r="E89" s="250"/>
      <c r="F89" s="251"/>
      <c r="G89" s="34"/>
      <c r="H89" s="6"/>
      <c r="I89" s="6"/>
      <c r="J89" s="6"/>
    </row>
    <row r="90" spans="1:10" s="2" customFormat="1" ht="15.95" customHeight="1" x14ac:dyDescent="0.15">
      <c r="A90" s="34"/>
      <c r="B90" s="192" t="str">
        <f>'[1](D1) Tavanet Buxhetore'!A158</f>
        <v>Pagat dhe sigurimet shoqërore</v>
      </c>
      <c r="C90" s="193"/>
      <c r="D90" s="194">
        <f>'[1](D1) Tavanet Buxhetore'!C158</f>
        <v>283555</v>
      </c>
      <c r="E90" s="194">
        <f>'[1](D1) Tavanet Buxhetore'!D158</f>
        <v>286869</v>
      </c>
      <c r="F90" s="194">
        <f>'[1](D1) Tavanet Buxhetore'!E158</f>
        <v>289933</v>
      </c>
      <c r="G90" s="34"/>
      <c r="H90" s="5"/>
      <c r="I90" s="5"/>
      <c r="J90" s="5"/>
    </row>
    <row r="91" spans="1:10" s="2" customFormat="1" ht="15.95" customHeight="1" x14ac:dyDescent="0.15">
      <c r="A91" s="34"/>
      <c r="B91" s="192" t="str">
        <f>'[1](D1) Tavanet Buxhetore'!A159</f>
        <v>Të tjera shpenzime korrente</v>
      </c>
      <c r="C91" s="193"/>
      <c r="D91" s="194">
        <f>'[1](D1) Tavanet Buxhetore'!C159</f>
        <v>99500</v>
      </c>
      <c r="E91" s="194">
        <f>'[1](D1) Tavanet Buxhetore'!D159</f>
        <v>99500</v>
      </c>
      <c r="F91" s="194">
        <f>'[1](D1) Tavanet Buxhetore'!E159</f>
        <v>99500</v>
      </c>
      <c r="G91" s="34"/>
      <c r="H91" s="5"/>
      <c r="I91" s="5"/>
      <c r="J91" s="5"/>
    </row>
    <row r="92" spans="1:10" s="2" customFormat="1" ht="15.95" customHeight="1" x14ac:dyDescent="0.15">
      <c r="A92" s="34"/>
      <c r="B92" s="195" t="str">
        <f>'[1](D1) Tavanet Buxhetore'!A160</f>
        <v>Shpenzimet kapitale</v>
      </c>
      <c r="C92" s="196"/>
      <c r="D92" s="197">
        <f>'[1](D1) Tavanet Buxhetore'!C160</f>
        <v>430120</v>
      </c>
      <c r="E92" s="201">
        <f>'[1](D1) Tavanet Buxhetore'!D160</f>
        <v>219592</v>
      </c>
      <c r="F92" s="201">
        <f>'[1](D1) Tavanet Buxhetore'!E160</f>
        <v>0</v>
      </c>
      <c r="G92" s="34"/>
      <c r="H92" s="5"/>
      <c r="I92" s="5"/>
      <c r="J92" s="5"/>
    </row>
    <row r="93" spans="1:10" s="2" customFormat="1" ht="15.95" customHeight="1" x14ac:dyDescent="0.15">
      <c r="A93" s="34"/>
      <c r="B93" s="202"/>
      <c r="C93" s="199" t="s">
        <v>4</v>
      </c>
      <c r="D93" s="200">
        <f>'[1](D1) Tavanet Buxhetore'!C161</f>
        <v>813175</v>
      </c>
      <c r="E93" s="200">
        <f>'[1](D1) Tavanet Buxhetore'!D161</f>
        <v>605961</v>
      </c>
      <c r="F93" s="200">
        <f>'[1](D1) Tavanet Buxhetore'!E161</f>
        <v>389433</v>
      </c>
      <c r="G93" s="34"/>
      <c r="H93" s="5"/>
      <c r="I93" s="5"/>
      <c r="J93" s="5"/>
    </row>
    <row r="94" spans="1:10" s="7" customFormat="1" ht="15.95" customHeight="1" x14ac:dyDescent="0.25">
      <c r="A94" s="34"/>
      <c r="B94" s="191" t="str">
        <f>'[1](D1) Tavanet Buxhetore'!A167</f>
        <v>09230</v>
      </c>
      <c r="C94" s="249" t="str">
        <f>'[1](B2) Struk. Org.'!B39</f>
        <v>Arsimi i Mesëm i Përgjithshëm</v>
      </c>
      <c r="D94" s="250"/>
      <c r="E94" s="250"/>
      <c r="F94" s="251"/>
      <c r="G94" s="34"/>
      <c r="H94" s="6"/>
      <c r="I94" s="6"/>
      <c r="J94" s="6"/>
    </row>
    <row r="95" spans="1:10" s="2" customFormat="1" ht="15.95" customHeight="1" x14ac:dyDescent="0.15">
      <c r="A95" s="34"/>
      <c r="B95" s="192" t="str">
        <f>'[1](D1) Tavanet Buxhetore'!A168</f>
        <v>Pagat dhe sigurimet shoqërore</v>
      </c>
      <c r="C95" s="193"/>
      <c r="D95" s="194">
        <f>'[1](D1) Tavanet Buxhetore'!C168</f>
        <v>50903</v>
      </c>
      <c r="E95" s="194">
        <f>'[1](D1) Tavanet Buxhetore'!D168</f>
        <v>51612</v>
      </c>
      <c r="F95" s="194">
        <f>'[1](D1) Tavanet Buxhetore'!E168</f>
        <v>52126</v>
      </c>
      <c r="G95" s="34"/>
      <c r="H95" s="5"/>
      <c r="I95" s="5"/>
      <c r="J95" s="5"/>
    </row>
    <row r="96" spans="1:10" s="2" customFormat="1" ht="15.95" customHeight="1" x14ac:dyDescent="0.15">
      <c r="A96" s="34"/>
      <c r="B96" s="192" t="str">
        <f>'[1](D1) Tavanet Buxhetore'!A169</f>
        <v>Të tjera shpenzime korrente</v>
      </c>
      <c r="C96" s="193"/>
      <c r="D96" s="194">
        <f>'[1](D1) Tavanet Buxhetore'!C169</f>
        <v>31500</v>
      </c>
      <c r="E96" s="194">
        <f>'[1](D1) Tavanet Buxhetore'!D169</f>
        <v>31500</v>
      </c>
      <c r="F96" s="194">
        <f>'[1](D1) Tavanet Buxhetore'!E169</f>
        <v>31500</v>
      </c>
      <c r="G96" s="34"/>
      <c r="H96" s="5"/>
      <c r="I96" s="5"/>
      <c r="J96" s="5"/>
    </row>
    <row r="97" spans="1:10" s="2" customFormat="1" ht="15.95" customHeight="1" x14ac:dyDescent="0.15">
      <c r="A97" s="34"/>
      <c r="B97" s="195" t="str">
        <f>'[1](D1) Tavanet Buxhetore'!A170</f>
        <v>Shpenzimet kapitale</v>
      </c>
      <c r="C97" s="196"/>
      <c r="D97" s="197">
        <f>'[1](D1) Tavanet Buxhetore'!C170</f>
        <v>115887</v>
      </c>
      <c r="E97" s="201">
        <f>'[1](D1) Tavanet Buxhetore'!D170</f>
        <v>0</v>
      </c>
      <c r="F97" s="201">
        <f>'[1](D1) Tavanet Buxhetore'!E170</f>
        <v>0</v>
      </c>
      <c r="G97" s="34"/>
      <c r="H97" s="5"/>
      <c r="I97" s="5"/>
      <c r="J97" s="5"/>
    </row>
    <row r="98" spans="1:10" s="2" customFormat="1" ht="15.95" customHeight="1" x14ac:dyDescent="0.15">
      <c r="A98" s="34"/>
      <c r="B98" s="202"/>
      <c r="C98" s="199" t="s">
        <v>4</v>
      </c>
      <c r="D98" s="200">
        <f>'[1](D1) Tavanet Buxhetore'!C171</f>
        <v>198290</v>
      </c>
      <c r="E98" s="200">
        <f>'[1](D1) Tavanet Buxhetore'!D171</f>
        <v>83112</v>
      </c>
      <c r="F98" s="200">
        <f>'[1](D1) Tavanet Buxhetore'!E171</f>
        <v>83626</v>
      </c>
      <c r="G98" s="34"/>
      <c r="H98" s="5"/>
      <c r="I98" s="5"/>
      <c r="J98" s="5"/>
    </row>
    <row r="99" spans="1:10" s="7" customFormat="1" ht="15.95" customHeight="1" x14ac:dyDescent="0.25">
      <c r="A99" s="34"/>
      <c r="B99" s="191" t="str">
        <f>'[1](D1) Tavanet Buxhetore'!A177</f>
        <v>10430</v>
      </c>
      <c r="C99" s="249" t="str">
        <f>'[1](B2) Struk. Org.'!B41</f>
        <v>Përkujdesi Social</v>
      </c>
      <c r="D99" s="250"/>
      <c r="E99" s="250"/>
      <c r="F99" s="251"/>
      <c r="G99" s="34"/>
      <c r="H99" s="6"/>
      <c r="I99" s="6"/>
      <c r="J99" s="6"/>
    </row>
    <row r="100" spans="1:10" s="2" customFormat="1" ht="15.95" customHeight="1" x14ac:dyDescent="0.15">
      <c r="A100" s="34"/>
      <c r="B100" s="192" t="str">
        <f>'[1](D1) Tavanet Buxhetore'!A178</f>
        <v>Pagat dhe sigurimet shoqërore</v>
      </c>
      <c r="C100" s="193"/>
      <c r="D100" s="194">
        <f>'[1](D1) Tavanet Buxhetore'!C178</f>
        <v>90160</v>
      </c>
      <c r="E100" s="194">
        <f>'[1](D1) Tavanet Buxhetore'!D178</f>
        <v>91670</v>
      </c>
      <c r="F100" s="194">
        <f>'[1](D1) Tavanet Buxhetore'!E178</f>
        <v>92586</v>
      </c>
      <c r="G100" s="34"/>
      <c r="H100" s="5"/>
      <c r="I100" s="5"/>
      <c r="J100" s="5"/>
    </row>
    <row r="101" spans="1:10" s="2" customFormat="1" ht="15.95" customHeight="1" x14ac:dyDescent="0.15">
      <c r="A101" s="34"/>
      <c r="B101" s="192" t="str">
        <f>'[1](D1) Tavanet Buxhetore'!A179</f>
        <v>Të tjera shpenzime korrente</v>
      </c>
      <c r="C101" s="193"/>
      <c r="D101" s="194">
        <f>'[1](D1) Tavanet Buxhetore'!C179</f>
        <v>34700</v>
      </c>
      <c r="E101" s="194">
        <f>'[1](D1) Tavanet Buxhetore'!D179</f>
        <v>34700</v>
      </c>
      <c r="F101" s="194">
        <f>'[1](D1) Tavanet Buxhetore'!E179</f>
        <v>34700</v>
      </c>
      <c r="G101" s="34"/>
      <c r="H101" s="5"/>
      <c r="I101" s="5"/>
      <c r="J101" s="5"/>
    </row>
    <row r="102" spans="1:10" s="2" customFormat="1" ht="15.95" customHeight="1" x14ac:dyDescent="0.15">
      <c r="A102" s="34"/>
      <c r="B102" s="195" t="str">
        <f>'[1](D1) Tavanet Buxhetore'!A180</f>
        <v>Shpenzimet kapitale</v>
      </c>
      <c r="C102" s="196"/>
      <c r="D102" s="197">
        <f>'[1](D1) Tavanet Buxhetore'!C180</f>
        <v>0</v>
      </c>
      <c r="E102" s="201">
        <f>'[1](D1) Tavanet Buxhetore'!D180</f>
        <v>0</v>
      </c>
      <c r="F102" s="201">
        <f>'[1](D1) Tavanet Buxhetore'!E180</f>
        <v>0</v>
      </c>
      <c r="G102" s="34"/>
      <c r="H102" s="5"/>
      <c r="I102" s="5"/>
      <c r="J102" s="5"/>
    </row>
    <row r="103" spans="1:10" s="2" customFormat="1" ht="15.95" customHeight="1" x14ac:dyDescent="0.15">
      <c r="A103" s="34"/>
      <c r="B103" s="202"/>
      <c r="C103" s="199" t="s">
        <v>4</v>
      </c>
      <c r="D103" s="200">
        <f>'[1](D1) Tavanet Buxhetore'!C181</f>
        <v>124860</v>
      </c>
      <c r="E103" s="200">
        <f>'[1](D1) Tavanet Buxhetore'!D181</f>
        <v>126370</v>
      </c>
      <c r="F103" s="200">
        <f>'[1](D1) Tavanet Buxhetore'!E181</f>
        <v>127286</v>
      </c>
      <c r="G103" s="34"/>
      <c r="H103" s="5"/>
      <c r="I103" s="5"/>
      <c r="J103" s="5"/>
    </row>
    <row r="104" spans="1:10" s="7" customFormat="1" ht="15.95" customHeight="1" x14ac:dyDescent="0.25">
      <c r="A104" s="34"/>
      <c r="B104" s="191" t="str">
        <f>'[1](D1) Tavanet Buxhetore'!A187</f>
        <v>10661</v>
      </c>
      <c r="C104" s="249" t="str">
        <f>'[1](B2) Struk. Org.'!B43</f>
        <v>Strehimi Social</v>
      </c>
      <c r="D104" s="250"/>
      <c r="E104" s="250"/>
      <c r="F104" s="251"/>
      <c r="G104" s="34"/>
      <c r="H104" s="6"/>
      <c r="I104" s="6"/>
      <c r="J104" s="6"/>
    </row>
    <row r="105" spans="1:10" s="2" customFormat="1" ht="15.95" customHeight="1" x14ac:dyDescent="0.15">
      <c r="A105" s="34"/>
      <c r="B105" s="192" t="str">
        <f>'[1](D1) Tavanet Buxhetore'!A188</f>
        <v>Pagat dhe sigurimet shoqërore</v>
      </c>
      <c r="C105" s="193"/>
      <c r="D105" s="194">
        <f>'[1](D1) Tavanet Buxhetore'!C188</f>
        <v>0</v>
      </c>
      <c r="E105" s="194">
        <f>'[1](D1) Tavanet Buxhetore'!D188</f>
        <v>0</v>
      </c>
      <c r="F105" s="194">
        <f>'[1](D1) Tavanet Buxhetore'!E188</f>
        <v>0</v>
      </c>
      <c r="G105" s="34"/>
      <c r="H105" s="5"/>
      <c r="I105" s="5"/>
      <c r="J105" s="5"/>
    </row>
    <row r="106" spans="1:10" s="2" customFormat="1" ht="15.95" customHeight="1" x14ac:dyDescent="0.15">
      <c r="A106" s="34"/>
      <c r="B106" s="192" t="str">
        <f>'[1](D1) Tavanet Buxhetore'!A189</f>
        <v>Të tjera shpenzime korrente</v>
      </c>
      <c r="C106" s="193"/>
      <c r="D106" s="194">
        <f>'[1](D1) Tavanet Buxhetore'!C189</f>
        <v>9200</v>
      </c>
      <c r="E106" s="194">
        <f>'[1](D1) Tavanet Buxhetore'!D189</f>
        <v>9200</v>
      </c>
      <c r="F106" s="194">
        <f>'[1](D1) Tavanet Buxhetore'!E189</f>
        <v>11200</v>
      </c>
      <c r="G106" s="34"/>
      <c r="H106" s="5"/>
      <c r="I106" s="5"/>
      <c r="J106" s="5"/>
    </row>
    <row r="107" spans="1:10" s="2" customFormat="1" ht="15.95" customHeight="1" x14ac:dyDescent="0.15">
      <c r="A107" s="34"/>
      <c r="B107" s="195" t="str">
        <f>'[1](D1) Tavanet Buxhetore'!A190</f>
        <v>Shpenzimet kapitale</v>
      </c>
      <c r="C107" s="196"/>
      <c r="D107" s="197">
        <f>'[1](D1) Tavanet Buxhetore'!C190</f>
        <v>41362</v>
      </c>
      <c r="E107" s="201">
        <f>'[1](D1) Tavanet Buxhetore'!D190</f>
        <v>28981</v>
      </c>
      <c r="F107" s="201">
        <f>'[1](D1) Tavanet Buxhetore'!E190</f>
        <v>28981</v>
      </c>
      <c r="G107" s="34"/>
      <c r="H107" s="5"/>
      <c r="I107" s="5"/>
      <c r="J107" s="5"/>
    </row>
    <row r="108" spans="1:10" s="2" customFormat="1" ht="15.95" customHeight="1" x14ac:dyDescent="0.15">
      <c r="A108" s="34"/>
      <c r="B108" s="202"/>
      <c r="C108" s="199" t="s">
        <v>4</v>
      </c>
      <c r="D108" s="200">
        <f>'[1](D1) Tavanet Buxhetore'!C191</f>
        <v>50562</v>
      </c>
      <c r="E108" s="200">
        <f>'[1](D1) Tavanet Buxhetore'!D191</f>
        <v>38181</v>
      </c>
      <c r="F108" s="200">
        <f>'[1](D1) Tavanet Buxhetore'!E191</f>
        <v>40181</v>
      </c>
      <c r="G108" s="34"/>
      <c r="H108" s="5"/>
      <c r="I108" s="5"/>
      <c r="J108" s="5"/>
    </row>
    <row r="109" spans="1:10" s="2" customFormat="1" ht="15.95" customHeight="1" x14ac:dyDescent="0.25">
      <c r="A109" s="34"/>
      <c r="B109" s="205"/>
      <c r="C109" s="252"/>
      <c r="D109" s="252"/>
      <c r="E109" s="252"/>
      <c r="F109" s="253"/>
      <c r="G109" s="34"/>
      <c r="H109" s="8"/>
    </row>
    <row r="110" spans="1:10" s="2" customFormat="1" ht="15.95" customHeight="1" x14ac:dyDescent="0.25">
      <c r="A110" s="34"/>
      <c r="B110" s="206" t="str">
        <f>'[1](D1) Tavanet Buxhetore'!A205</f>
        <v>TOTALI PAGAVE DHE SIGURIMEVE SHOQËRORE</v>
      </c>
      <c r="C110" s="207"/>
      <c r="D110" s="206">
        <f>'[1](D1) Tavanet Buxhetore'!C205</f>
        <v>1410264</v>
      </c>
      <c r="E110" s="206">
        <f>'[1](D1) Tavanet Buxhetore'!D205</f>
        <v>1428809</v>
      </c>
      <c r="F110" s="206">
        <f>'[1](D1) Tavanet Buxhetore'!E205</f>
        <v>1440259</v>
      </c>
      <c r="G110" s="34"/>
    </row>
    <row r="111" spans="1:10" s="2" customFormat="1" ht="15.95" customHeight="1" x14ac:dyDescent="0.25">
      <c r="A111" s="34"/>
      <c r="B111" s="206" t="str">
        <f>'[1](D1) Tavanet Buxhetore'!A206</f>
        <v>TOTALI I SHPENZIMEVE TË TJERA KORRENTE</v>
      </c>
      <c r="C111" s="207"/>
      <c r="D111" s="206">
        <f>'[1](D1) Tavanet Buxhetore'!C206</f>
        <v>1281934</v>
      </c>
      <c r="E111" s="206">
        <f>'[1](D1) Tavanet Buxhetore'!D206</f>
        <v>1285936</v>
      </c>
      <c r="F111" s="206">
        <f>'[1](D1) Tavanet Buxhetore'!E206</f>
        <v>1282452</v>
      </c>
      <c r="G111" s="34"/>
    </row>
    <row r="112" spans="1:10" s="2" customFormat="1" ht="15.95" customHeight="1" x14ac:dyDescent="0.25">
      <c r="A112" s="34"/>
      <c r="B112" s="206" t="str">
        <f>'[1](D1) Tavanet Buxhetore'!A207</f>
        <v>TOTALI I SHPENZIMEVE KAPITALE</v>
      </c>
      <c r="C112" s="207"/>
      <c r="D112" s="206">
        <f>'[1](D1) Tavanet Buxhetore'!C207</f>
        <v>1090420</v>
      </c>
      <c r="E112" s="206">
        <f>'[1](D1) Tavanet Buxhetore'!D207</f>
        <v>1143167</v>
      </c>
      <c r="F112" s="206">
        <f>'[1](D1) Tavanet Buxhetore'!E207</f>
        <v>1203877</v>
      </c>
      <c r="G112" s="34"/>
    </row>
    <row r="113" spans="1:10" s="2" customFormat="1" ht="15.95" customHeight="1" x14ac:dyDescent="0.15">
      <c r="A113" s="34"/>
      <c r="B113" s="208" t="str">
        <f>'[1](D1) Tavanet Buxhetore'!A208</f>
        <v>TOTALI I TAVANEVE TË PËRGJITHSHME</v>
      </c>
      <c r="C113" s="209"/>
      <c r="D113" s="200">
        <f>'[1](D1) Tavanet Buxhetore'!C208</f>
        <v>3782618</v>
      </c>
      <c r="E113" s="200">
        <f>'[1](D1) Tavanet Buxhetore'!D208</f>
        <v>3857912</v>
      </c>
      <c r="F113" s="200">
        <f>'[1](D1) Tavanet Buxhetore'!E208</f>
        <v>3926588</v>
      </c>
      <c r="G113" s="34"/>
      <c r="H113" s="5"/>
      <c r="I113" s="5"/>
      <c r="J113" s="5"/>
    </row>
    <row r="114" spans="1:10" s="2" customFormat="1" ht="15.95" customHeight="1" x14ac:dyDescent="0.25">
      <c r="A114" s="34"/>
      <c r="B114" s="210"/>
      <c r="C114" s="211"/>
      <c r="D114" s="210"/>
      <c r="E114" s="210"/>
      <c r="F114" s="210"/>
      <c r="G114" s="34"/>
    </row>
    <row r="115" spans="1:10" s="2" customFormat="1" ht="15.95" hidden="1" customHeight="1" x14ac:dyDescent="0.25">
      <c r="A115" s="34"/>
      <c r="B115" s="212" t="str">
        <f>'[1](D1) Tavanet Buxhetore'!A210</f>
        <v>MAKSIMUMI I TAVANIT</v>
      </c>
      <c r="C115" s="204"/>
      <c r="D115" s="212">
        <f>'[1](D1) Tavanet Buxhetore'!C210</f>
        <v>3822618</v>
      </c>
      <c r="E115" s="212">
        <f>'[1](D1) Tavanet Buxhetore'!D210</f>
        <v>3900912</v>
      </c>
      <c r="F115" s="212">
        <f>'[1](D1) Tavanet Buxhetore'!E210</f>
        <v>3972589</v>
      </c>
      <c r="G115" s="34"/>
    </row>
    <row r="116" spans="1:10" s="2" customFormat="1" ht="15.95" hidden="1" customHeight="1" x14ac:dyDescent="0.25">
      <c r="A116" s="34"/>
      <c r="B116" s="210"/>
      <c r="C116" s="211"/>
      <c r="D116" s="210">
        <f>'[1](D1) Tavanet Buxhetore'!C211</f>
        <v>0</v>
      </c>
      <c r="E116" s="210">
        <f>'[1](D1) Tavanet Buxhetore'!D211</f>
        <v>0</v>
      </c>
      <c r="F116" s="210">
        <f>'[1](D1) Tavanet Buxhetore'!E211</f>
        <v>0</v>
      </c>
      <c r="G116" s="34"/>
    </row>
    <row r="117" spans="1:10" s="2" customFormat="1" ht="15.95" hidden="1" customHeight="1" x14ac:dyDescent="0.25">
      <c r="A117" s="34"/>
      <c r="B117" s="213" t="str">
        <f>'[1](D1) Tavanet Buxhetore'!A212</f>
        <v>FONDI REZERVE NË PËRQINDJE (%)</v>
      </c>
      <c r="C117" s="214"/>
      <c r="D117" s="194">
        <f>'[1](D1) Tavanet Buxhetore'!C212</f>
        <v>7.8480000000000008E-3</v>
      </c>
      <c r="E117" s="194">
        <f>'[1](D1) Tavanet Buxhetore'!D212</f>
        <v>8.4302999999999999E-3</v>
      </c>
      <c r="F117" s="194">
        <f>'[1](D1) Tavanet Buxhetore'!E212</f>
        <v>1.88633E-2</v>
      </c>
      <c r="G117" s="34"/>
    </row>
    <row r="118" spans="1:10" s="2" customFormat="1" ht="15.95" hidden="1" customHeight="1" x14ac:dyDescent="0.25">
      <c r="A118" s="34"/>
      <c r="B118" s="213" t="str">
        <f>'[1](D1) Tavanet Buxhetore'!A213</f>
        <v>FONDI REZERVE: 04910</v>
      </c>
      <c r="C118" s="215"/>
      <c r="D118" s="216">
        <f>'[1](D1) Tavanet Buxhetore'!C213</f>
        <v>29999.906064000003</v>
      </c>
      <c r="E118" s="216">
        <f>'[1](D1) Tavanet Buxhetore'!D213</f>
        <v>32999.633762400001</v>
      </c>
      <c r="F118" s="216">
        <f>'[1](D1) Tavanet Buxhetore'!E213</f>
        <v>35999.872381299996</v>
      </c>
      <c r="G118" s="34"/>
    </row>
    <row r="119" spans="1:10" s="2" customFormat="1" ht="15.95" hidden="1" customHeight="1" x14ac:dyDescent="0.25">
      <c r="A119" s="34"/>
      <c r="B119" s="213" t="str">
        <f>'[1](D1) Tavanet Buxhetore'!A214</f>
        <v>FONDI KONTINGJENCËS NË PËRQINDJE (%)</v>
      </c>
      <c r="C119" s="215"/>
      <c r="D119" s="194">
        <f>'[1](D1) Tavanet Buxhetore'!C214</f>
        <v>2.6159999999999998E-3</v>
      </c>
      <c r="E119" s="194">
        <f>'[1](D1) Tavanet Buxhetore'!D214</f>
        <v>2.5546000000000002E-3</v>
      </c>
      <c r="F119" s="194">
        <f>'[1](D1) Tavanet Buxhetore'!E214</f>
        <v>5.2398000000000002E-3</v>
      </c>
      <c r="G119" s="34"/>
    </row>
    <row r="120" spans="1:10" s="2" customFormat="1" ht="15.95" hidden="1" customHeight="1" x14ac:dyDescent="0.25">
      <c r="A120" s="34"/>
      <c r="B120" s="213" t="str">
        <f>'[1](D1) Tavanet Buxhetore'!A215</f>
        <v>FONDI KONTINGJENCËS: 04940</v>
      </c>
      <c r="C120" s="215"/>
      <c r="D120" s="203">
        <f>'[1](D1) Tavanet Buxhetore'!C215</f>
        <v>9999.968687999999</v>
      </c>
      <c r="E120" s="203">
        <f>'[1](D1) Tavanet Buxhetore'!D215</f>
        <v>9999.7466768000013</v>
      </c>
      <c r="F120" s="203">
        <f>'[1](D1) Tavanet Buxhetore'!E215</f>
        <v>9999.9539478000006</v>
      </c>
      <c r="G120" s="34"/>
    </row>
    <row r="121" spans="1:10" s="2" customFormat="1" ht="15.95" customHeight="1" x14ac:dyDescent="0.15">
      <c r="A121" s="34"/>
      <c r="B121" s="202" t="str">
        <f>'[1](D1) Tavanet Buxhetore'!A216</f>
        <v>TOTALI FONDEVE NË PËRQINDJE (%)</v>
      </c>
      <c r="C121" s="215"/>
      <c r="D121" s="217">
        <f>'[1](D1) Tavanet Buxhetore'!C216</f>
        <v>1.0464000000000001E-2</v>
      </c>
      <c r="E121" s="217">
        <f>'[1](D1) Tavanet Buxhetore'!D216</f>
        <v>1.0984900000000001E-2</v>
      </c>
      <c r="F121" s="217">
        <f>'[1](D1) Tavanet Buxhetore'!E216</f>
        <v>2.4103099999999999E-2</v>
      </c>
      <c r="G121" s="34"/>
      <c r="H121" s="5"/>
      <c r="I121" s="5"/>
      <c r="J121" s="5"/>
    </row>
    <row r="122" spans="1:10" s="9" customFormat="1" ht="15.95" customHeight="1" x14ac:dyDescent="0.25">
      <c r="A122" s="34"/>
      <c r="B122" s="202" t="str">
        <f>'[1](D1) Tavanet Buxhetore'!A217</f>
        <v>TOTALI I FONDEVE REZERVE + KONTIGJENCË</v>
      </c>
      <c r="C122" s="199"/>
      <c r="D122" s="212">
        <f>'[1](D1) Tavanet Buxhetore'!C217</f>
        <v>39999.874752000003</v>
      </c>
      <c r="E122" s="212">
        <v>43000</v>
      </c>
      <c r="F122" s="212">
        <f>'[1](D1) Tavanet Buxhetore'!E217</f>
        <v>45999.826329099997</v>
      </c>
      <c r="G122" s="34"/>
    </row>
    <row r="123" spans="1:10" s="36" customFormat="1" ht="15.95" customHeight="1" x14ac:dyDescent="0.25">
      <c r="A123" s="34"/>
      <c r="B123" s="34"/>
      <c r="C123" s="34"/>
      <c r="D123" s="34"/>
      <c r="E123" s="34"/>
      <c r="F123" s="34"/>
      <c r="G123" s="34"/>
    </row>
    <row r="124" spans="1:10" ht="15.95" customHeight="1" x14ac:dyDescent="0.25"/>
    <row r="125" spans="1:10" ht="15.95" customHeight="1" x14ac:dyDescent="0.25"/>
    <row r="126" spans="1:10" ht="15.95" customHeight="1" x14ac:dyDescent="0.25"/>
    <row r="127" spans="1:10" ht="15.95" customHeight="1" x14ac:dyDescent="0.25"/>
    <row r="128" spans="1:10" ht="15.95" customHeight="1" x14ac:dyDescent="0.25"/>
    <row r="129" ht="15.95" customHeight="1" x14ac:dyDescent="0.25"/>
    <row r="158" ht="18.75" customHeight="1" x14ac:dyDescent="0.25"/>
  </sheetData>
  <mergeCells count="23">
    <mergeCell ref="C49:F49"/>
    <mergeCell ref="B5:F5"/>
    <mergeCell ref="B7:C8"/>
    <mergeCell ref="C9:F9"/>
    <mergeCell ref="C14:F14"/>
    <mergeCell ref="C19:F19"/>
    <mergeCell ref="C24:F24"/>
    <mergeCell ref="C29:F29"/>
    <mergeCell ref="C34:F34"/>
    <mergeCell ref="C39:F39"/>
    <mergeCell ref="C44:F44"/>
    <mergeCell ref="C109:F109"/>
    <mergeCell ref="C54:F54"/>
    <mergeCell ref="C59:F59"/>
    <mergeCell ref="C64:F64"/>
    <mergeCell ref="C69:F69"/>
    <mergeCell ref="C74:F74"/>
    <mergeCell ref="C79:F79"/>
    <mergeCell ref="C84:F84"/>
    <mergeCell ref="C89:F89"/>
    <mergeCell ref="C94:F94"/>
    <mergeCell ref="C99:F99"/>
    <mergeCell ref="C104:F104"/>
  </mergeCells>
  <pageMargins left="0.25" right="0.25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BE5D-B0F8-40C4-8D3D-BA7FA9F3E919}">
  <dimension ref="A1:O75"/>
  <sheetViews>
    <sheetView workbookViewId="0">
      <selection activeCell="L14" sqref="L14"/>
    </sheetView>
  </sheetViews>
  <sheetFormatPr defaultRowHeight="15" x14ac:dyDescent="0.25"/>
  <cols>
    <col min="1" max="1" width="3.5703125" customWidth="1"/>
    <col min="2" max="2" width="6.7109375" style="36" customWidth="1"/>
    <col min="3" max="3" width="10.5703125" customWidth="1"/>
    <col min="4" max="4" width="42.140625" customWidth="1"/>
    <col min="5" max="5" width="10.42578125" customWidth="1"/>
    <col min="6" max="6" width="8.85546875" customWidth="1"/>
    <col min="7" max="7" width="5.7109375" customWidth="1"/>
    <col min="8" max="8" width="6.42578125" customWidth="1"/>
    <col min="9" max="9" width="8.7109375" customWidth="1"/>
    <col min="10" max="10" width="8" hidden="1" customWidth="1"/>
    <col min="11" max="11" width="9.42578125" customWidth="1"/>
    <col min="12" max="12" width="10.42578125" customWidth="1"/>
    <col min="13" max="13" width="10.28515625" customWidth="1"/>
    <col min="14" max="14" width="10.42578125" customWidth="1"/>
    <col min="15" max="15" width="5.85546875" style="36" customWidth="1"/>
  </cols>
  <sheetData>
    <row r="1" spans="1:15" x14ac:dyDescent="0.25">
      <c r="B1" s="71"/>
      <c r="C1" s="72"/>
      <c r="D1" s="72"/>
      <c r="E1" s="72"/>
      <c r="F1" s="72"/>
      <c r="G1" s="72"/>
      <c r="H1" s="72"/>
      <c r="I1" s="72"/>
      <c r="J1" s="72"/>
      <c r="K1" s="72"/>
      <c r="L1" s="72"/>
      <c r="M1" s="72" t="s">
        <v>273</v>
      </c>
      <c r="N1" s="72"/>
    </row>
    <row r="2" spans="1:15" x14ac:dyDescent="0.25">
      <c r="B2" s="71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5" ht="22.5" x14ac:dyDescent="0.25">
      <c r="B3" s="73"/>
      <c r="C3" s="73"/>
      <c r="D3" s="73"/>
      <c r="E3" s="74"/>
      <c r="F3" s="74"/>
      <c r="G3" s="74"/>
      <c r="H3" s="74"/>
      <c r="I3" s="73"/>
      <c r="J3" s="75"/>
      <c r="K3" s="75"/>
      <c r="L3" s="76" t="s">
        <v>189</v>
      </c>
      <c r="M3" s="77" t="s">
        <v>191</v>
      </c>
      <c r="N3" s="75"/>
      <c r="O3" s="34"/>
    </row>
    <row r="4" spans="1:15" x14ac:dyDescent="0.25">
      <c r="B4" s="75"/>
      <c r="C4" s="75"/>
      <c r="D4" s="75"/>
      <c r="E4" s="78"/>
      <c r="F4" s="78"/>
      <c r="G4" s="78"/>
      <c r="H4" s="78"/>
      <c r="I4" s="75"/>
      <c r="J4" s="75"/>
      <c r="K4" s="75"/>
      <c r="L4" s="75"/>
      <c r="M4" s="75"/>
      <c r="N4" s="75"/>
      <c r="O4" s="34"/>
    </row>
    <row r="5" spans="1:15" ht="20.25" x14ac:dyDescent="0.25">
      <c r="B5" s="73"/>
      <c r="C5" s="73"/>
      <c r="D5" s="261" t="s">
        <v>265</v>
      </c>
      <c r="E5" s="262"/>
      <c r="F5" s="262"/>
      <c r="G5" s="262"/>
      <c r="H5" s="262"/>
      <c r="I5" s="262"/>
      <c r="J5" s="262"/>
      <c r="K5" s="262"/>
      <c r="L5" s="262"/>
      <c r="M5" s="263"/>
      <c r="N5" s="75"/>
      <c r="O5" s="34"/>
    </row>
    <row r="6" spans="1:15" x14ac:dyDescent="0.25">
      <c r="B6" s="73"/>
      <c r="C6" s="73"/>
      <c r="D6" s="75"/>
      <c r="E6" s="78"/>
      <c r="F6" s="78"/>
      <c r="G6" s="78"/>
      <c r="H6" s="78"/>
      <c r="I6" s="75"/>
      <c r="J6" s="75"/>
      <c r="K6" s="75"/>
      <c r="L6" s="75"/>
      <c r="M6" s="75"/>
      <c r="N6" s="75"/>
      <c r="O6" s="34"/>
    </row>
    <row r="7" spans="1:15" ht="15.75" thickBot="1" x14ac:dyDescent="0.3"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 t="s">
        <v>283</v>
      </c>
      <c r="O7" s="34"/>
    </row>
    <row r="8" spans="1:15" ht="15.75" thickBot="1" x14ac:dyDescent="0.3">
      <c r="A8" s="69"/>
      <c r="B8" s="259" t="s">
        <v>266</v>
      </c>
      <c r="C8" s="264" t="s">
        <v>292</v>
      </c>
      <c r="D8" s="266" t="s">
        <v>293</v>
      </c>
      <c r="E8" s="264" t="s">
        <v>268</v>
      </c>
      <c r="F8" s="264" t="s">
        <v>269</v>
      </c>
      <c r="G8" s="268" t="s">
        <v>286</v>
      </c>
      <c r="H8" s="270" t="s">
        <v>287</v>
      </c>
      <c r="I8" s="79">
        <v>2021</v>
      </c>
      <c r="J8" s="80">
        <v>2022</v>
      </c>
      <c r="K8" s="80">
        <v>2022</v>
      </c>
      <c r="L8" s="81">
        <v>2023</v>
      </c>
      <c r="M8" s="81">
        <v>2024</v>
      </c>
      <c r="N8" s="82">
        <v>2025</v>
      </c>
      <c r="O8" s="34"/>
    </row>
    <row r="9" spans="1:15" ht="43.5" thickBot="1" x14ac:dyDescent="0.3">
      <c r="A9" s="70"/>
      <c r="B9" s="260"/>
      <c r="C9" s="265"/>
      <c r="D9" s="267"/>
      <c r="E9" s="265"/>
      <c r="F9" s="265"/>
      <c r="G9" s="269"/>
      <c r="H9" s="271"/>
      <c r="I9" s="83" t="s">
        <v>288</v>
      </c>
      <c r="J9" s="84" t="s">
        <v>187</v>
      </c>
      <c r="K9" s="84" t="s">
        <v>186</v>
      </c>
      <c r="L9" s="85" t="s">
        <v>185</v>
      </c>
      <c r="M9" s="85" t="s">
        <v>185</v>
      </c>
      <c r="N9" s="85" t="s">
        <v>185</v>
      </c>
      <c r="O9" s="34"/>
    </row>
    <row r="10" spans="1:15" ht="41.25" customHeight="1" x14ac:dyDescent="0.25">
      <c r="A10" s="37">
        <v>1</v>
      </c>
      <c r="B10" s="86" t="s">
        <v>235</v>
      </c>
      <c r="C10" s="87">
        <v>1071061</v>
      </c>
      <c r="D10" s="88" t="s">
        <v>192</v>
      </c>
      <c r="E10" s="89">
        <v>40000</v>
      </c>
      <c r="F10" s="90" t="s">
        <v>270</v>
      </c>
      <c r="G10" s="91">
        <v>2022</v>
      </c>
      <c r="H10" s="91">
        <v>2023</v>
      </c>
      <c r="I10" s="92" t="s">
        <v>193</v>
      </c>
      <c r="J10" s="93" t="s">
        <v>193</v>
      </c>
      <c r="K10" s="90">
        <v>20000</v>
      </c>
      <c r="L10" s="90">
        <v>20000</v>
      </c>
      <c r="M10" s="90" t="s">
        <v>193</v>
      </c>
      <c r="N10" s="94" t="s">
        <v>193</v>
      </c>
      <c r="O10" s="34"/>
    </row>
    <row r="11" spans="1:15" x14ac:dyDescent="0.25">
      <c r="A11" s="38">
        <v>2</v>
      </c>
      <c r="B11" s="95" t="s">
        <v>235</v>
      </c>
      <c r="C11" s="96">
        <v>1071410</v>
      </c>
      <c r="D11" s="97" t="s">
        <v>194</v>
      </c>
      <c r="E11" s="98">
        <v>50000</v>
      </c>
      <c r="F11" s="99" t="s">
        <v>270</v>
      </c>
      <c r="G11" s="100">
        <v>2022</v>
      </c>
      <c r="H11" s="100">
        <v>2023</v>
      </c>
      <c r="I11" s="101" t="s">
        <v>193</v>
      </c>
      <c r="J11" s="101" t="s">
        <v>193</v>
      </c>
      <c r="K11" s="102">
        <v>10000</v>
      </c>
      <c r="L11" s="99">
        <v>40000</v>
      </c>
      <c r="M11" s="99" t="s">
        <v>193</v>
      </c>
      <c r="N11" s="103" t="s">
        <v>193</v>
      </c>
      <c r="O11" s="34"/>
    </row>
    <row r="12" spans="1:15" x14ac:dyDescent="0.25">
      <c r="A12" s="40">
        <v>3</v>
      </c>
      <c r="B12" s="95" t="s">
        <v>235</v>
      </c>
      <c r="C12" s="96">
        <v>1071411</v>
      </c>
      <c r="D12" s="97" t="s">
        <v>195</v>
      </c>
      <c r="E12" s="104">
        <v>351.45</v>
      </c>
      <c r="F12" s="99" t="s">
        <v>270</v>
      </c>
      <c r="G12" s="105">
        <v>2022</v>
      </c>
      <c r="H12" s="105">
        <v>2023</v>
      </c>
      <c r="I12" s="106" t="s">
        <v>193</v>
      </c>
      <c r="J12" s="107" t="s">
        <v>193</v>
      </c>
      <c r="K12" s="99">
        <v>351.45</v>
      </c>
      <c r="L12" s="99" t="s">
        <v>193</v>
      </c>
      <c r="M12" s="99" t="s">
        <v>193</v>
      </c>
      <c r="N12" s="108" t="s">
        <v>193</v>
      </c>
      <c r="O12" s="34"/>
    </row>
    <row r="13" spans="1:15" x14ac:dyDescent="0.25">
      <c r="A13" s="38">
        <v>4</v>
      </c>
      <c r="B13" s="95" t="s">
        <v>235</v>
      </c>
      <c r="C13" s="96">
        <v>1071412</v>
      </c>
      <c r="D13" s="109" t="s">
        <v>196</v>
      </c>
      <c r="E13" s="104">
        <v>42</v>
      </c>
      <c r="F13" s="99" t="s">
        <v>270</v>
      </c>
      <c r="G13" s="105">
        <v>2022</v>
      </c>
      <c r="H13" s="105">
        <v>2023</v>
      </c>
      <c r="I13" s="106" t="s">
        <v>193</v>
      </c>
      <c r="J13" s="107" t="s">
        <v>193</v>
      </c>
      <c r="K13" s="99" t="s">
        <v>193</v>
      </c>
      <c r="L13" s="102">
        <v>42</v>
      </c>
      <c r="M13" s="102" t="s">
        <v>193</v>
      </c>
      <c r="N13" s="103" t="s">
        <v>193</v>
      </c>
      <c r="O13" s="34"/>
    </row>
    <row r="14" spans="1:15" x14ac:dyDescent="0.25">
      <c r="A14" s="40">
        <v>5</v>
      </c>
      <c r="B14" s="95" t="s">
        <v>235</v>
      </c>
      <c r="C14" s="96">
        <v>1071057</v>
      </c>
      <c r="D14" s="97" t="s">
        <v>197</v>
      </c>
      <c r="E14" s="98">
        <v>15000</v>
      </c>
      <c r="F14" s="99" t="s">
        <v>270</v>
      </c>
      <c r="G14" s="100">
        <v>2022</v>
      </c>
      <c r="H14" s="100">
        <v>2023</v>
      </c>
      <c r="I14" s="101" t="s">
        <v>193</v>
      </c>
      <c r="J14" s="101" t="s">
        <v>193</v>
      </c>
      <c r="K14" s="102">
        <v>7000</v>
      </c>
      <c r="L14" s="99">
        <v>8000</v>
      </c>
      <c r="M14" s="99" t="s">
        <v>193</v>
      </c>
      <c r="N14" s="108" t="s">
        <v>193</v>
      </c>
      <c r="O14" s="34"/>
    </row>
    <row r="15" spans="1:15" x14ac:dyDescent="0.25">
      <c r="A15" s="38">
        <v>6</v>
      </c>
      <c r="B15" s="95" t="s">
        <v>235</v>
      </c>
      <c r="C15" s="96">
        <v>1071058</v>
      </c>
      <c r="D15" s="97" t="s">
        <v>195</v>
      </c>
      <c r="E15" s="104">
        <v>271.18299999999999</v>
      </c>
      <c r="F15" s="99" t="s">
        <v>270</v>
      </c>
      <c r="G15" s="105">
        <v>2022</v>
      </c>
      <c r="H15" s="105">
        <v>2023</v>
      </c>
      <c r="I15" s="106" t="s">
        <v>193</v>
      </c>
      <c r="J15" s="107" t="s">
        <v>193</v>
      </c>
      <c r="K15" s="99">
        <v>271.18299999999999</v>
      </c>
      <c r="L15" s="99" t="s">
        <v>193</v>
      </c>
      <c r="M15" s="99" t="s">
        <v>193</v>
      </c>
      <c r="N15" s="108" t="s">
        <v>193</v>
      </c>
      <c r="O15" s="34"/>
    </row>
    <row r="16" spans="1:15" ht="15.75" thickBot="1" x14ac:dyDescent="0.3">
      <c r="A16" s="39">
        <v>7</v>
      </c>
      <c r="B16" s="110" t="s">
        <v>235</v>
      </c>
      <c r="C16" s="111">
        <v>1071059</v>
      </c>
      <c r="D16" s="112" t="s">
        <v>196</v>
      </c>
      <c r="E16" s="113">
        <v>26</v>
      </c>
      <c r="F16" s="114" t="s">
        <v>270</v>
      </c>
      <c r="G16" s="115">
        <v>2022</v>
      </c>
      <c r="H16" s="115">
        <v>2023</v>
      </c>
      <c r="I16" s="116" t="s">
        <v>193</v>
      </c>
      <c r="J16" s="117" t="s">
        <v>193</v>
      </c>
      <c r="K16" s="114" t="s">
        <v>193</v>
      </c>
      <c r="L16" s="118">
        <v>26</v>
      </c>
      <c r="M16" s="118" t="s">
        <v>193</v>
      </c>
      <c r="N16" s="119" t="s">
        <v>193</v>
      </c>
      <c r="O16" s="34"/>
    </row>
    <row r="17" spans="1:15" ht="26.25" thickBot="1" x14ac:dyDescent="0.3">
      <c r="A17" s="42">
        <v>8</v>
      </c>
      <c r="B17" s="120" t="s">
        <v>236</v>
      </c>
      <c r="C17" s="121">
        <v>1071416</v>
      </c>
      <c r="D17" s="122" t="s">
        <v>198</v>
      </c>
      <c r="E17" s="123">
        <v>15000</v>
      </c>
      <c r="F17" s="124" t="s">
        <v>270</v>
      </c>
      <c r="G17" s="125" t="s">
        <v>199</v>
      </c>
      <c r="H17" s="125" t="s">
        <v>199</v>
      </c>
      <c r="I17" s="126" t="s">
        <v>193</v>
      </c>
      <c r="J17" s="127" t="s">
        <v>193</v>
      </c>
      <c r="K17" s="127" t="s">
        <v>193</v>
      </c>
      <c r="L17" s="127" t="s">
        <v>193</v>
      </c>
      <c r="M17" s="127">
        <v>15000</v>
      </c>
      <c r="N17" s="128" t="s">
        <v>193</v>
      </c>
      <c r="O17" s="34"/>
    </row>
    <row r="18" spans="1:15" x14ac:dyDescent="0.25">
      <c r="A18" s="37">
        <v>9</v>
      </c>
      <c r="B18" s="86" t="s">
        <v>237</v>
      </c>
      <c r="C18" s="87">
        <v>1071434</v>
      </c>
      <c r="D18" s="129" t="s">
        <v>200</v>
      </c>
      <c r="E18" s="130">
        <v>44000</v>
      </c>
      <c r="F18" s="90" t="s">
        <v>270</v>
      </c>
      <c r="G18" s="131" t="s">
        <v>201</v>
      </c>
      <c r="H18" s="131" t="s">
        <v>202</v>
      </c>
      <c r="I18" s="132" t="s">
        <v>193</v>
      </c>
      <c r="J18" s="133" t="s">
        <v>193</v>
      </c>
      <c r="K18" s="133">
        <v>15000</v>
      </c>
      <c r="L18" s="133">
        <v>29000</v>
      </c>
      <c r="M18" s="133" t="s">
        <v>193</v>
      </c>
      <c r="N18" s="134" t="s">
        <v>193</v>
      </c>
      <c r="O18" s="34"/>
    </row>
    <row r="19" spans="1:15" x14ac:dyDescent="0.25">
      <c r="A19" s="38">
        <v>10</v>
      </c>
      <c r="B19" s="95" t="s">
        <v>237</v>
      </c>
      <c r="C19" s="96">
        <v>1071435</v>
      </c>
      <c r="D19" s="97" t="s">
        <v>195</v>
      </c>
      <c r="E19" s="135">
        <v>1099.0440000000001</v>
      </c>
      <c r="F19" s="99" t="s">
        <v>270</v>
      </c>
      <c r="G19" s="136" t="s">
        <v>201</v>
      </c>
      <c r="H19" s="136" t="s">
        <v>202</v>
      </c>
      <c r="I19" s="137" t="s">
        <v>193</v>
      </c>
      <c r="J19" s="137" t="s">
        <v>193</v>
      </c>
      <c r="K19" s="138">
        <v>1099.0440000000001</v>
      </c>
      <c r="L19" s="138" t="s">
        <v>193</v>
      </c>
      <c r="M19" s="138" t="s">
        <v>193</v>
      </c>
      <c r="N19" s="139" t="s">
        <v>193</v>
      </c>
      <c r="O19" s="34"/>
    </row>
    <row r="20" spans="1:15" x14ac:dyDescent="0.25">
      <c r="A20" s="40">
        <v>11</v>
      </c>
      <c r="B20" s="95" t="s">
        <v>237</v>
      </c>
      <c r="C20" s="96">
        <v>1071436</v>
      </c>
      <c r="D20" s="97" t="s">
        <v>196</v>
      </c>
      <c r="E20" s="135">
        <v>165</v>
      </c>
      <c r="F20" s="99" t="s">
        <v>270</v>
      </c>
      <c r="G20" s="136" t="s">
        <v>201</v>
      </c>
      <c r="H20" s="136" t="s">
        <v>202</v>
      </c>
      <c r="I20" s="137" t="s">
        <v>193</v>
      </c>
      <c r="J20" s="137" t="s">
        <v>193</v>
      </c>
      <c r="K20" s="138" t="s">
        <v>193</v>
      </c>
      <c r="L20" s="138">
        <v>165</v>
      </c>
      <c r="M20" s="138" t="s">
        <v>193</v>
      </c>
      <c r="N20" s="139" t="s">
        <v>193</v>
      </c>
      <c r="O20" s="34"/>
    </row>
    <row r="21" spans="1:15" ht="25.5" x14ac:dyDescent="0.25">
      <c r="A21" s="38">
        <v>12</v>
      </c>
      <c r="B21" s="95" t="s">
        <v>237</v>
      </c>
      <c r="C21" s="96">
        <v>1071438</v>
      </c>
      <c r="D21" s="140" t="s">
        <v>203</v>
      </c>
      <c r="E21" s="135">
        <v>100000</v>
      </c>
      <c r="F21" s="99" t="s">
        <v>270</v>
      </c>
      <c r="G21" s="136" t="s">
        <v>201</v>
      </c>
      <c r="H21" s="136" t="s">
        <v>202</v>
      </c>
      <c r="I21" s="137" t="s">
        <v>193</v>
      </c>
      <c r="J21" s="137" t="s">
        <v>193</v>
      </c>
      <c r="K21" s="138">
        <v>45000</v>
      </c>
      <c r="L21" s="138">
        <v>55000</v>
      </c>
      <c r="M21" s="138" t="s">
        <v>193</v>
      </c>
      <c r="N21" s="139" t="s">
        <v>193</v>
      </c>
      <c r="O21" s="34"/>
    </row>
    <row r="22" spans="1:15" x14ac:dyDescent="0.25">
      <c r="A22" s="40">
        <v>13</v>
      </c>
      <c r="B22" s="95" t="s">
        <v>237</v>
      </c>
      <c r="C22" s="96">
        <v>1071439</v>
      </c>
      <c r="D22" s="97" t="s">
        <v>195</v>
      </c>
      <c r="E22" s="135">
        <v>530.31700000000001</v>
      </c>
      <c r="F22" s="99" t="s">
        <v>270</v>
      </c>
      <c r="G22" s="136" t="s">
        <v>201</v>
      </c>
      <c r="H22" s="136" t="s">
        <v>202</v>
      </c>
      <c r="I22" s="137" t="s">
        <v>193</v>
      </c>
      <c r="J22" s="137" t="s">
        <v>193</v>
      </c>
      <c r="K22" s="138">
        <v>530.31700000000001</v>
      </c>
      <c r="L22" s="138" t="s">
        <v>193</v>
      </c>
      <c r="M22" s="138" t="s">
        <v>193</v>
      </c>
      <c r="N22" s="139" t="s">
        <v>193</v>
      </c>
      <c r="O22" s="34"/>
    </row>
    <row r="23" spans="1:15" x14ac:dyDescent="0.25">
      <c r="A23" s="38">
        <v>14</v>
      </c>
      <c r="B23" s="95" t="s">
        <v>237</v>
      </c>
      <c r="C23" s="96">
        <v>1071440</v>
      </c>
      <c r="D23" s="97" t="s">
        <v>196</v>
      </c>
      <c r="E23" s="135">
        <v>51</v>
      </c>
      <c r="F23" s="99" t="s">
        <v>270</v>
      </c>
      <c r="G23" s="136" t="s">
        <v>201</v>
      </c>
      <c r="H23" s="136" t="s">
        <v>202</v>
      </c>
      <c r="I23" s="137" t="s">
        <v>193</v>
      </c>
      <c r="J23" s="137" t="s">
        <v>193</v>
      </c>
      <c r="K23" s="138" t="s">
        <v>193</v>
      </c>
      <c r="L23" s="138">
        <v>51</v>
      </c>
      <c r="M23" s="138" t="s">
        <v>193</v>
      </c>
      <c r="N23" s="139" t="s">
        <v>193</v>
      </c>
      <c r="O23" s="34"/>
    </row>
    <row r="24" spans="1:15" x14ac:dyDescent="0.25">
      <c r="A24" s="40">
        <v>15</v>
      </c>
      <c r="B24" s="95" t="s">
        <v>237</v>
      </c>
      <c r="C24" s="96" t="str">
        <f t="shared" ref="C24" si="0">IF(DS16&lt;&gt;0,DU$7&amp;" "&amp;DS16,"")</f>
        <v/>
      </c>
      <c r="D24" s="97" t="s">
        <v>204</v>
      </c>
      <c r="E24" s="135"/>
      <c r="F24" s="99" t="s">
        <v>270</v>
      </c>
      <c r="G24" s="136" t="s">
        <v>201</v>
      </c>
      <c r="H24" s="136" t="s">
        <v>202</v>
      </c>
      <c r="I24" s="137" t="s">
        <v>193</v>
      </c>
      <c r="J24" s="137" t="s">
        <v>193</v>
      </c>
      <c r="K24" s="138">
        <v>40000</v>
      </c>
      <c r="L24" s="138">
        <v>38000</v>
      </c>
      <c r="M24" s="138">
        <v>45000</v>
      </c>
      <c r="N24" s="139">
        <v>45000</v>
      </c>
      <c r="O24" s="34"/>
    </row>
    <row r="25" spans="1:15" x14ac:dyDescent="0.25">
      <c r="A25" s="38">
        <v>16</v>
      </c>
      <c r="B25" s="95" t="s">
        <v>237</v>
      </c>
      <c r="C25" s="96"/>
      <c r="D25" s="97" t="s">
        <v>205</v>
      </c>
      <c r="E25" s="135"/>
      <c r="F25" s="99" t="s">
        <v>270</v>
      </c>
      <c r="G25" s="136" t="s">
        <v>201</v>
      </c>
      <c r="H25" s="136" t="s">
        <v>202</v>
      </c>
      <c r="I25" s="137" t="s">
        <v>193</v>
      </c>
      <c r="J25" s="137" t="s">
        <v>193</v>
      </c>
      <c r="K25" s="138" t="s">
        <v>193</v>
      </c>
      <c r="L25" s="138">
        <v>9000</v>
      </c>
      <c r="M25" s="138">
        <v>11000</v>
      </c>
      <c r="N25" s="139">
        <v>11000</v>
      </c>
      <c r="O25" s="34"/>
    </row>
    <row r="26" spans="1:15" x14ac:dyDescent="0.25">
      <c r="A26" s="40">
        <v>17</v>
      </c>
      <c r="B26" s="95" t="s">
        <v>237</v>
      </c>
      <c r="C26" s="96"/>
      <c r="D26" s="97" t="s">
        <v>206</v>
      </c>
      <c r="E26" s="135"/>
      <c r="F26" s="99" t="s">
        <v>270</v>
      </c>
      <c r="G26" s="136" t="s">
        <v>201</v>
      </c>
      <c r="H26" s="136" t="s">
        <v>202</v>
      </c>
      <c r="I26" s="137" t="s">
        <v>193</v>
      </c>
      <c r="J26" s="137" t="s">
        <v>193</v>
      </c>
      <c r="K26" s="138">
        <v>15000</v>
      </c>
      <c r="L26" s="138">
        <v>14000</v>
      </c>
      <c r="M26" s="138">
        <v>16000</v>
      </c>
      <c r="N26" s="139">
        <v>16000</v>
      </c>
      <c r="O26" s="34"/>
    </row>
    <row r="27" spans="1:15" x14ac:dyDescent="0.25">
      <c r="A27" s="38">
        <v>18</v>
      </c>
      <c r="B27" s="95" t="s">
        <v>237</v>
      </c>
      <c r="C27" s="96"/>
      <c r="D27" s="97" t="s">
        <v>207</v>
      </c>
      <c r="E27" s="135"/>
      <c r="F27" s="99" t="s">
        <v>270</v>
      </c>
      <c r="G27" s="136" t="s">
        <v>201</v>
      </c>
      <c r="H27" s="136" t="s">
        <v>202</v>
      </c>
      <c r="I27" s="137" t="s">
        <v>193</v>
      </c>
      <c r="J27" s="137" t="s">
        <v>193</v>
      </c>
      <c r="K27" s="138">
        <v>5000</v>
      </c>
      <c r="L27" s="138">
        <v>4000</v>
      </c>
      <c r="M27" s="138">
        <v>6000</v>
      </c>
      <c r="N27" s="139">
        <v>6000</v>
      </c>
      <c r="O27" s="34"/>
    </row>
    <row r="28" spans="1:15" x14ac:dyDescent="0.25">
      <c r="A28" s="40">
        <v>19</v>
      </c>
      <c r="B28" s="95" t="s">
        <v>237</v>
      </c>
      <c r="C28" s="96"/>
      <c r="D28" s="97" t="s">
        <v>208</v>
      </c>
      <c r="E28" s="135"/>
      <c r="F28" s="99" t="s">
        <v>270</v>
      </c>
      <c r="G28" s="136" t="s">
        <v>201</v>
      </c>
      <c r="H28" s="136" t="s">
        <v>202</v>
      </c>
      <c r="I28" s="137" t="s">
        <v>193</v>
      </c>
      <c r="J28" s="137" t="s">
        <v>193</v>
      </c>
      <c r="K28" s="138">
        <v>22000</v>
      </c>
      <c r="L28" s="138">
        <v>25000</v>
      </c>
      <c r="M28" s="138">
        <v>40000</v>
      </c>
      <c r="N28" s="139">
        <v>45000</v>
      </c>
      <c r="O28" s="34"/>
    </row>
    <row r="29" spans="1:15" ht="25.5" x14ac:dyDescent="0.25">
      <c r="A29" s="38">
        <v>20</v>
      </c>
      <c r="B29" s="95" t="s">
        <v>237</v>
      </c>
      <c r="C29" s="96"/>
      <c r="D29" s="140" t="s">
        <v>209</v>
      </c>
      <c r="E29" s="135">
        <v>225000</v>
      </c>
      <c r="F29" s="99" t="s">
        <v>270</v>
      </c>
      <c r="G29" s="136" t="s">
        <v>201</v>
      </c>
      <c r="H29" s="136" t="s">
        <v>202</v>
      </c>
      <c r="I29" s="137" t="s">
        <v>193</v>
      </c>
      <c r="J29" s="137" t="s">
        <v>193</v>
      </c>
      <c r="K29" s="138" t="s">
        <v>193</v>
      </c>
      <c r="L29" s="138">
        <v>80000</v>
      </c>
      <c r="M29" s="138">
        <v>145000</v>
      </c>
      <c r="N29" s="139" t="s">
        <v>193</v>
      </c>
      <c r="O29" s="34"/>
    </row>
    <row r="30" spans="1:15" x14ac:dyDescent="0.25">
      <c r="A30" s="40">
        <v>21</v>
      </c>
      <c r="B30" s="95" t="s">
        <v>237</v>
      </c>
      <c r="C30" s="96"/>
      <c r="D30" s="97" t="s">
        <v>210</v>
      </c>
      <c r="E30" s="135">
        <v>200000</v>
      </c>
      <c r="F30" s="99" t="s">
        <v>270</v>
      </c>
      <c r="G30" s="136" t="s">
        <v>201</v>
      </c>
      <c r="H30" s="136" t="s">
        <v>202</v>
      </c>
      <c r="I30" s="137" t="s">
        <v>193</v>
      </c>
      <c r="J30" s="137" t="s">
        <v>193</v>
      </c>
      <c r="K30" s="138" t="s">
        <v>193</v>
      </c>
      <c r="L30" s="138">
        <v>100000</v>
      </c>
      <c r="M30" s="138">
        <v>100000</v>
      </c>
      <c r="N30" s="139">
        <v>150000</v>
      </c>
      <c r="O30" s="34"/>
    </row>
    <row r="31" spans="1:15" ht="15.75" thickBot="1" x14ac:dyDescent="0.3">
      <c r="A31" s="41">
        <v>22</v>
      </c>
      <c r="B31" s="110" t="s">
        <v>237</v>
      </c>
      <c r="C31" s="111"/>
      <c r="D31" s="112" t="s">
        <v>211</v>
      </c>
      <c r="E31" s="141">
        <v>351188</v>
      </c>
      <c r="F31" s="114" t="s">
        <v>270</v>
      </c>
      <c r="G31" s="142">
        <v>2024</v>
      </c>
      <c r="H31" s="142" t="s">
        <v>199</v>
      </c>
      <c r="I31" s="143" t="s">
        <v>193</v>
      </c>
      <c r="J31" s="143" t="s">
        <v>193</v>
      </c>
      <c r="K31" s="144" t="s">
        <v>193</v>
      </c>
      <c r="L31" s="144" t="s">
        <v>193</v>
      </c>
      <c r="M31" s="144">
        <v>351188</v>
      </c>
      <c r="N31" s="145">
        <v>571490</v>
      </c>
      <c r="O31" s="34"/>
    </row>
    <row r="32" spans="1:15" x14ac:dyDescent="0.25">
      <c r="A32" s="37">
        <v>23</v>
      </c>
      <c r="B32" s="86" t="s">
        <v>243</v>
      </c>
      <c r="C32" s="87" t="str">
        <f>IF(EW10&lt;&gt;0,EY$7&amp;" "&amp;EW10,"")</f>
        <v/>
      </c>
      <c r="D32" s="129" t="s">
        <v>212</v>
      </c>
      <c r="E32" s="130">
        <v>22000</v>
      </c>
      <c r="F32" s="90" t="s">
        <v>270</v>
      </c>
      <c r="G32" s="131" t="s">
        <v>201</v>
      </c>
      <c r="H32" s="131" t="s">
        <v>201</v>
      </c>
      <c r="I32" s="132" t="s">
        <v>193</v>
      </c>
      <c r="J32" s="133" t="s">
        <v>193</v>
      </c>
      <c r="K32" s="133">
        <v>35000</v>
      </c>
      <c r="L32" s="133">
        <v>22000</v>
      </c>
      <c r="M32" s="133" t="s">
        <v>193</v>
      </c>
      <c r="N32" s="134" t="s">
        <v>193</v>
      </c>
      <c r="O32" s="34"/>
    </row>
    <row r="33" spans="1:15" x14ac:dyDescent="0.25">
      <c r="A33" s="38">
        <v>24</v>
      </c>
      <c r="B33" s="95" t="s">
        <v>243</v>
      </c>
      <c r="C33" s="146" t="str">
        <f>IF(EW11&lt;&gt;0,EY$7&amp;" "&amp;EW11,"")</f>
        <v/>
      </c>
      <c r="D33" s="97" t="s">
        <v>213</v>
      </c>
      <c r="E33" s="135">
        <v>40000</v>
      </c>
      <c r="F33" s="99" t="s">
        <v>270</v>
      </c>
      <c r="G33" s="147">
        <v>2024</v>
      </c>
      <c r="H33" s="147">
        <v>2024</v>
      </c>
      <c r="I33" s="137" t="s">
        <v>193</v>
      </c>
      <c r="J33" s="137" t="s">
        <v>193</v>
      </c>
      <c r="K33" s="138" t="s">
        <v>193</v>
      </c>
      <c r="L33" s="138" t="s">
        <v>193</v>
      </c>
      <c r="M33" s="138" t="s">
        <v>193</v>
      </c>
      <c r="N33" s="139">
        <v>40000</v>
      </c>
      <c r="O33" s="34"/>
    </row>
    <row r="34" spans="1:15" ht="15.75" thickBot="1" x14ac:dyDescent="0.3">
      <c r="A34" s="39">
        <v>25</v>
      </c>
      <c r="B34" s="110" t="s">
        <v>243</v>
      </c>
      <c r="C34" s="111" t="str">
        <f>IF(EW12&lt;&gt;0,EY$7&amp;" "&amp;EW12,"")</f>
        <v/>
      </c>
      <c r="D34" s="112" t="s">
        <v>214</v>
      </c>
      <c r="E34" s="141">
        <v>80000</v>
      </c>
      <c r="F34" s="114" t="s">
        <v>270</v>
      </c>
      <c r="G34" s="148">
        <v>2024</v>
      </c>
      <c r="H34" s="148">
        <v>2024</v>
      </c>
      <c r="I34" s="143" t="s">
        <v>193</v>
      </c>
      <c r="J34" s="143" t="s">
        <v>193</v>
      </c>
      <c r="K34" s="144" t="s">
        <v>193</v>
      </c>
      <c r="L34" s="144" t="s">
        <v>193</v>
      </c>
      <c r="M34" s="144" t="s">
        <v>193</v>
      </c>
      <c r="N34" s="145">
        <v>80000</v>
      </c>
      <c r="O34" s="34"/>
    </row>
    <row r="35" spans="1:15" x14ac:dyDescent="0.25">
      <c r="A35" s="37">
        <v>26</v>
      </c>
      <c r="B35" s="86" t="s">
        <v>238</v>
      </c>
      <c r="C35" s="87" t="str">
        <f t="shared" ref="C35:C41" si="1">IF(GA10&lt;&gt;0,GC$7&amp;" "&amp;GA10,"")</f>
        <v/>
      </c>
      <c r="D35" s="88" t="s">
        <v>215</v>
      </c>
      <c r="E35" s="149"/>
      <c r="F35" s="150" t="s">
        <v>270</v>
      </c>
      <c r="G35" s="151" t="s">
        <v>201</v>
      </c>
      <c r="H35" s="151">
        <v>2025</v>
      </c>
      <c r="I35" s="152" t="s">
        <v>193</v>
      </c>
      <c r="J35" s="153" t="s">
        <v>193</v>
      </c>
      <c r="K35" s="153">
        <v>40000</v>
      </c>
      <c r="L35" s="153">
        <v>35000</v>
      </c>
      <c r="M35" s="153">
        <v>40000</v>
      </c>
      <c r="N35" s="154">
        <v>60000</v>
      </c>
      <c r="O35" s="34"/>
    </row>
    <row r="36" spans="1:15" x14ac:dyDescent="0.25">
      <c r="A36" s="40">
        <v>27</v>
      </c>
      <c r="B36" s="95" t="s">
        <v>238</v>
      </c>
      <c r="C36" s="96" t="str">
        <f t="shared" si="1"/>
        <v/>
      </c>
      <c r="D36" s="140" t="s">
        <v>216</v>
      </c>
      <c r="E36" s="135">
        <v>35000</v>
      </c>
      <c r="F36" s="99" t="s">
        <v>270</v>
      </c>
      <c r="G36" s="136" t="s">
        <v>201</v>
      </c>
      <c r="H36" s="136" t="s">
        <v>201</v>
      </c>
      <c r="I36" s="137" t="s">
        <v>193</v>
      </c>
      <c r="J36" s="137" t="s">
        <v>193</v>
      </c>
      <c r="K36" s="138" t="s">
        <v>193</v>
      </c>
      <c r="L36" s="138" t="s">
        <v>193</v>
      </c>
      <c r="M36" s="138" t="s">
        <v>193</v>
      </c>
      <c r="N36" s="139">
        <v>35000</v>
      </c>
      <c r="O36" s="34"/>
    </row>
    <row r="37" spans="1:15" ht="25.5" x14ac:dyDescent="0.25">
      <c r="A37" s="38">
        <v>28</v>
      </c>
      <c r="B37" s="95" t="s">
        <v>238</v>
      </c>
      <c r="C37" s="96" t="str">
        <f t="shared" si="1"/>
        <v/>
      </c>
      <c r="D37" s="140" t="s">
        <v>217</v>
      </c>
      <c r="E37" s="135">
        <v>100000</v>
      </c>
      <c r="F37" s="99" t="s">
        <v>270</v>
      </c>
      <c r="G37" s="136" t="s">
        <v>199</v>
      </c>
      <c r="H37" s="136" t="s">
        <v>199</v>
      </c>
      <c r="I37" s="137" t="s">
        <v>193</v>
      </c>
      <c r="J37" s="137" t="s">
        <v>193</v>
      </c>
      <c r="K37" s="138" t="s">
        <v>193</v>
      </c>
      <c r="L37" s="138" t="s">
        <v>193</v>
      </c>
      <c r="M37" s="138">
        <v>100000</v>
      </c>
      <c r="N37" s="139" t="s">
        <v>193</v>
      </c>
      <c r="O37" s="34"/>
    </row>
    <row r="38" spans="1:15" x14ac:dyDescent="0.25">
      <c r="A38" s="40">
        <v>29</v>
      </c>
      <c r="B38" s="95" t="s">
        <v>238</v>
      </c>
      <c r="C38" s="96">
        <v>1071487</v>
      </c>
      <c r="D38" s="140" t="s">
        <v>218</v>
      </c>
      <c r="E38" s="135">
        <v>10699</v>
      </c>
      <c r="F38" s="99" t="s">
        <v>270</v>
      </c>
      <c r="G38" s="136">
        <v>2023</v>
      </c>
      <c r="H38" s="136">
        <v>2023</v>
      </c>
      <c r="I38" s="137" t="s">
        <v>193</v>
      </c>
      <c r="J38" s="137" t="s">
        <v>193</v>
      </c>
      <c r="K38" s="138" t="s">
        <v>193</v>
      </c>
      <c r="L38" s="138">
        <v>10699</v>
      </c>
      <c r="M38" s="138" t="s">
        <v>193</v>
      </c>
      <c r="N38" s="139" t="s">
        <v>193</v>
      </c>
      <c r="O38" s="34"/>
    </row>
    <row r="39" spans="1:15" x14ac:dyDescent="0.25">
      <c r="A39" s="38">
        <v>30</v>
      </c>
      <c r="B39" s="95" t="s">
        <v>238</v>
      </c>
      <c r="C39" s="96">
        <v>1071488</v>
      </c>
      <c r="D39" s="140" t="s">
        <v>195</v>
      </c>
      <c r="E39" s="135">
        <v>209</v>
      </c>
      <c r="F39" s="99" t="s">
        <v>270</v>
      </c>
      <c r="G39" s="136">
        <v>2023</v>
      </c>
      <c r="H39" s="136">
        <v>2023</v>
      </c>
      <c r="I39" s="137" t="s">
        <v>193</v>
      </c>
      <c r="J39" s="137" t="s">
        <v>193</v>
      </c>
      <c r="K39" s="138" t="s">
        <v>193</v>
      </c>
      <c r="L39" s="138">
        <v>209</v>
      </c>
      <c r="M39" s="138" t="s">
        <v>193</v>
      </c>
      <c r="N39" s="139" t="s">
        <v>193</v>
      </c>
      <c r="O39" s="34"/>
    </row>
    <row r="40" spans="1:15" x14ac:dyDescent="0.25">
      <c r="A40" s="40">
        <v>31</v>
      </c>
      <c r="B40" s="95" t="s">
        <v>238</v>
      </c>
      <c r="C40" s="96">
        <v>1071489</v>
      </c>
      <c r="D40" s="140" t="s">
        <v>196</v>
      </c>
      <c r="E40" s="135">
        <v>25</v>
      </c>
      <c r="F40" s="99" t="s">
        <v>270</v>
      </c>
      <c r="G40" s="136">
        <v>2023</v>
      </c>
      <c r="H40" s="136">
        <v>2023</v>
      </c>
      <c r="I40" s="137" t="s">
        <v>193</v>
      </c>
      <c r="J40" s="137" t="s">
        <v>193</v>
      </c>
      <c r="K40" s="138" t="s">
        <v>193</v>
      </c>
      <c r="L40" s="138">
        <v>25</v>
      </c>
      <c r="M40" s="138" t="s">
        <v>193</v>
      </c>
      <c r="N40" s="139" t="s">
        <v>193</v>
      </c>
      <c r="O40" s="34"/>
    </row>
    <row r="41" spans="1:15" ht="15.75" thickBot="1" x14ac:dyDescent="0.3">
      <c r="A41" s="41">
        <v>32</v>
      </c>
      <c r="B41" s="110" t="s">
        <v>238</v>
      </c>
      <c r="C41" s="111" t="str">
        <f t="shared" si="1"/>
        <v/>
      </c>
      <c r="D41" s="155" t="s">
        <v>219</v>
      </c>
      <c r="E41" s="141">
        <v>70000</v>
      </c>
      <c r="F41" s="114" t="s">
        <v>270</v>
      </c>
      <c r="G41" s="142">
        <v>2025</v>
      </c>
      <c r="H41" s="142">
        <v>2025</v>
      </c>
      <c r="I41" s="143" t="s">
        <v>193</v>
      </c>
      <c r="J41" s="143" t="s">
        <v>193</v>
      </c>
      <c r="K41" s="144" t="s">
        <v>193</v>
      </c>
      <c r="L41" s="144" t="s">
        <v>193</v>
      </c>
      <c r="M41" s="144" t="s">
        <v>193</v>
      </c>
      <c r="N41" s="145">
        <v>70000</v>
      </c>
      <c r="O41" s="34"/>
    </row>
    <row r="42" spans="1:15" ht="38.25" x14ac:dyDescent="0.25">
      <c r="A42" s="37">
        <v>33</v>
      </c>
      <c r="B42" s="86" t="s">
        <v>239</v>
      </c>
      <c r="C42" s="87">
        <v>1070889</v>
      </c>
      <c r="D42" s="88" t="s">
        <v>220</v>
      </c>
      <c r="E42" s="130">
        <v>25667.101999999999</v>
      </c>
      <c r="F42" s="150" t="s">
        <v>270</v>
      </c>
      <c r="G42" s="131" t="s">
        <v>201</v>
      </c>
      <c r="H42" s="131" t="s">
        <v>202</v>
      </c>
      <c r="I42" s="132" t="s">
        <v>193</v>
      </c>
      <c r="J42" s="133" t="s">
        <v>193</v>
      </c>
      <c r="K42" s="133">
        <v>12833.550999999999</v>
      </c>
      <c r="L42" s="133">
        <v>12833.550999999999</v>
      </c>
      <c r="M42" s="133" t="s">
        <v>193</v>
      </c>
      <c r="N42" s="134" t="s">
        <v>193</v>
      </c>
      <c r="O42" s="34"/>
    </row>
    <row r="43" spans="1:15" ht="25.5" x14ac:dyDescent="0.25">
      <c r="A43" s="38">
        <v>34</v>
      </c>
      <c r="B43" s="95" t="s">
        <v>239</v>
      </c>
      <c r="C43" s="96">
        <v>1071490</v>
      </c>
      <c r="D43" s="140" t="s">
        <v>221</v>
      </c>
      <c r="E43" s="135">
        <v>3000</v>
      </c>
      <c r="F43" s="99" t="s">
        <v>270</v>
      </c>
      <c r="G43" s="136" t="s">
        <v>201</v>
      </c>
      <c r="H43" s="136" t="s">
        <v>201</v>
      </c>
      <c r="I43" s="137" t="s">
        <v>193</v>
      </c>
      <c r="J43" s="137" t="s">
        <v>193</v>
      </c>
      <c r="K43" s="138">
        <v>3000</v>
      </c>
      <c r="L43" s="138" t="s">
        <v>193</v>
      </c>
      <c r="M43" s="138" t="s">
        <v>193</v>
      </c>
      <c r="N43" s="139" t="s">
        <v>193</v>
      </c>
      <c r="O43" s="34"/>
    </row>
    <row r="44" spans="1:15" x14ac:dyDescent="0.25">
      <c r="A44" s="40">
        <v>35</v>
      </c>
      <c r="B44" s="95" t="s">
        <v>239</v>
      </c>
      <c r="C44" s="96">
        <v>1071491</v>
      </c>
      <c r="D44" s="140" t="s">
        <v>222</v>
      </c>
      <c r="E44" s="135">
        <v>40000</v>
      </c>
      <c r="F44" s="99" t="s">
        <v>270</v>
      </c>
      <c r="G44" s="136">
        <v>2024</v>
      </c>
      <c r="H44" s="136">
        <v>2025</v>
      </c>
      <c r="I44" s="137" t="s">
        <v>193</v>
      </c>
      <c r="J44" s="137" t="s">
        <v>193</v>
      </c>
      <c r="K44" s="138" t="s">
        <v>193</v>
      </c>
      <c r="L44" s="138" t="s">
        <v>193</v>
      </c>
      <c r="M44" s="138">
        <v>15000</v>
      </c>
      <c r="N44" s="139">
        <v>25000</v>
      </c>
      <c r="O44" s="34"/>
    </row>
    <row r="45" spans="1:15" x14ac:dyDescent="0.25">
      <c r="A45" s="38">
        <v>36</v>
      </c>
      <c r="B45" s="95" t="s">
        <v>239</v>
      </c>
      <c r="C45" s="96">
        <v>101492</v>
      </c>
      <c r="D45" s="140" t="s">
        <v>195</v>
      </c>
      <c r="E45" s="135">
        <v>736</v>
      </c>
      <c r="F45" s="99" t="s">
        <v>270</v>
      </c>
      <c r="G45" s="136">
        <v>2024</v>
      </c>
      <c r="H45" s="136">
        <v>2025</v>
      </c>
      <c r="I45" s="137" t="s">
        <v>193</v>
      </c>
      <c r="J45" s="137" t="s">
        <v>193</v>
      </c>
      <c r="K45" s="138" t="s">
        <v>193</v>
      </c>
      <c r="L45" s="138" t="s">
        <v>193</v>
      </c>
      <c r="M45" s="138">
        <v>368</v>
      </c>
      <c r="N45" s="139">
        <v>368</v>
      </c>
      <c r="O45" s="34"/>
    </row>
    <row r="46" spans="1:15" ht="15.75" thickBot="1" x14ac:dyDescent="0.3">
      <c r="A46" s="39">
        <v>37</v>
      </c>
      <c r="B46" s="110" t="s">
        <v>239</v>
      </c>
      <c r="C46" s="111">
        <v>1071493</v>
      </c>
      <c r="D46" s="155" t="s">
        <v>196</v>
      </c>
      <c r="E46" s="156">
        <v>76</v>
      </c>
      <c r="F46" s="114" t="s">
        <v>270</v>
      </c>
      <c r="G46" s="157">
        <v>2024</v>
      </c>
      <c r="H46" s="157">
        <v>2025</v>
      </c>
      <c r="I46" s="158" t="s">
        <v>193</v>
      </c>
      <c r="J46" s="158" t="s">
        <v>193</v>
      </c>
      <c r="K46" s="159" t="s">
        <v>193</v>
      </c>
      <c r="L46" s="159" t="s">
        <v>193</v>
      </c>
      <c r="M46" s="159">
        <v>38</v>
      </c>
      <c r="N46" s="160">
        <v>38</v>
      </c>
      <c r="O46" s="34"/>
    </row>
    <row r="47" spans="1:15" ht="15.75" thickBot="1" x14ac:dyDescent="0.3">
      <c r="A47" s="42">
        <v>38</v>
      </c>
      <c r="B47" s="120" t="s">
        <v>244</v>
      </c>
      <c r="C47" s="161"/>
      <c r="D47" s="162" t="s">
        <v>223</v>
      </c>
      <c r="E47" s="163">
        <v>20000</v>
      </c>
      <c r="F47" s="164" t="s">
        <v>270</v>
      </c>
      <c r="G47" s="165">
        <v>2024</v>
      </c>
      <c r="H47" s="165">
        <v>2025</v>
      </c>
      <c r="I47" s="166" t="s">
        <v>193</v>
      </c>
      <c r="J47" s="167" t="s">
        <v>193</v>
      </c>
      <c r="K47" s="168" t="s">
        <v>193</v>
      </c>
      <c r="L47" s="168" t="s">
        <v>193</v>
      </c>
      <c r="M47" s="168">
        <v>10000</v>
      </c>
      <c r="N47" s="169">
        <v>20000</v>
      </c>
      <c r="O47" s="34"/>
    </row>
    <row r="48" spans="1:15" x14ac:dyDescent="0.25">
      <c r="A48" s="37">
        <v>39</v>
      </c>
      <c r="B48" s="86" t="s">
        <v>240</v>
      </c>
      <c r="C48" s="87">
        <v>1071496</v>
      </c>
      <c r="D48" s="129" t="s">
        <v>224</v>
      </c>
      <c r="E48" s="130">
        <v>180000</v>
      </c>
      <c r="F48" s="90" t="s">
        <v>270</v>
      </c>
      <c r="G48" s="170">
        <v>2022</v>
      </c>
      <c r="H48" s="170">
        <v>2023</v>
      </c>
      <c r="I48" s="132" t="s">
        <v>193</v>
      </c>
      <c r="J48" s="133" t="s">
        <v>193</v>
      </c>
      <c r="K48" s="133">
        <v>36000</v>
      </c>
      <c r="L48" s="133">
        <v>144000</v>
      </c>
      <c r="M48" s="133" t="s">
        <v>193</v>
      </c>
      <c r="N48" s="134" t="s">
        <v>193</v>
      </c>
      <c r="O48" s="34"/>
    </row>
    <row r="49" spans="1:15" x14ac:dyDescent="0.25">
      <c r="A49" s="38">
        <v>40</v>
      </c>
      <c r="B49" s="95" t="s">
        <v>240</v>
      </c>
      <c r="C49" s="96">
        <v>1071497</v>
      </c>
      <c r="D49" s="140" t="s">
        <v>195</v>
      </c>
      <c r="E49" s="135">
        <v>2839.38</v>
      </c>
      <c r="F49" s="99" t="s">
        <v>270</v>
      </c>
      <c r="G49" s="147">
        <v>2022</v>
      </c>
      <c r="H49" s="147">
        <v>2023</v>
      </c>
      <c r="I49" s="137" t="s">
        <v>193</v>
      </c>
      <c r="J49" s="137" t="s">
        <v>193</v>
      </c>
      <c r="K49" s="138">
        <v>640.38</v>
      </c>
      <c r="L49" s="138">
        <v>2199</v>
      </c>
      <c r="M49" s="138" t="s">
        <v>193</v>
      </c>
      <c r="N49" s="139" t="s">
        <v>193</v>
      </c>
      <c r="O49" s="34"/>
    </row>
    <row r="50" spans="1:15" x14ac:dyDescent="0.25">
      <c r="A50" s="40">
        <v>41</v>
      </c>
      <c r="B50" s="95" t="s">
        <v>240</v>
      </c>
      <c r="C50" s="96">
        <v>1071498</v>
      </c>
      <c r="D50" s="140" t="s">
        <v>196</v>
      </c>
      <c r="E50" s="135">
        <v>340.846</v>
      </c>
      <c r="F50" s="99" t="s">
        <v>270</v>
      </c>
      <c r="G50" s="147">
        <v>2022</v>
      </c>
      <c r="H50" s="147">
        <v>2023</v>
      </c>
      <c r="I50" s="137" t="s">
        <v>193</v>
      </c>
      <c r="J50" s="137" t="s">
        <v>193</v>
      </c>
      <c r="K50" s="138">
        <v>76.846000000000004</v>
      </c>
      <c r="L50" s="138">
        <v>264</v>
      </c>
      <c r="M50" s="138" t="s">
        <v>193</v>
      </c>
      <c r="N50" s="139" t="s">
        <v>193</v>
      </c>
      <c r="O50" s="34"/>
    </row>
    <row r="51" spans="1:15" ht="25.5" x14ac:dyDescent="0.25">
      <c r="A51" s="38">
        <v>42</v>
      </c>
      <c r="B51" s="95" t="s">
        <v>240</v>
      </c>
      <c r="C51" s="96">
        <v>1071185</v>
      </c>
      <c r="D51" s="140" t="s">
        <v>225</v>
      </c>
      <c r="E51" s="135">
        <v>128000</v>
      </c>
      <c r="F51" s="99" t="s">
        <v>270</v>
      </c>
      <c r="G51" s="147">
        <v>2022</v>
      </c>
      <c r="H51" s="147">
        <v>2023</v>
      </c>
      <c r="I51" s="137" t="s">
        <v>193</v>
      </c>
      <c r="J51" s="137" t="s">
        <v>193</v>
      </c>
      <c r="K51" s="138">
        <v>64000</v>
      </c>
      <c r="L51" s="138">
        <v>64000</v>
      </c>
      <c r="M51" s="138" t="s">
        <v>193</v>
      </c>
      <c r="N51" s="139" t="s">
        <v>193</v>
      </c>
      <c r="O51" s="34"/>
    </row>
    <row r="52" spans="1:15" x14ac:dyDescent="0.25">
      <c r="A52" s="40">
        <v>43</v>
      </c>
      <c r="B52" s="95" t="s">
        <v>240</v>
      </c>
      <c r="C52" s="96">
        <v>1071186</v>
      </c>
      <c r="D52" s="140" t="s">
        <v>195</v>
      </c>
      <c r="E52" s="135">
        <v>1575.8</v>
      </c>
      <c r="F52" s="99" t="s">
        <v>270</v>
      </c>
      <c r="G52" s="147">
        <v>2022</v>
      </c>
      <c r="H52" s="147">
        <v>2023</v>
      </c>
      <c r="I52" s="137" t="s">
        <v>193</v>
      </c>
      <c r="J52" s="137" t="s">
        <v>193</v>
      </c>
      <c r="K52" s="138">
        <v>787.8</v>
      </c>
      <c r="L52" s="138">
        <v>788</v>
      </c>
      <c r="M52" s="138" t="s">
        <v>193</v>
      </c>
      <c r="N52" s="139" t="s">
        <v>193</v>
      </c>
      <c r="O52" s="34"/>
    </row>
    <row r="53" spans="1:15" x14ac:dyDescent="0.25">
      <c r="A53" s="38">
        <v>44</v>
      </c>
      <c r="B53" s="95" t="s">
        <v>240</v>
      </c>
      <c r="C53" s="96">
        <v>1071187</v>
      </c>
      <c r="D53" s="140" t="s">
        <v>196</v>
      </c>
      <c r="E53" s="135">
        <v>189.536</v>
      </c>
      <c r="F53" s="99" t="s">
        <v>270</v>
      </c>
      <c r="G53" s="147">
        <v>2022</v>
      </c>
      <c r="H53" s="147">
        <v>2023</v>
      </c>
      <c r="I53" s="137" t="s">
        <v>193</v>
      </c>
      <c r="J53" s="137" t="s">
        <v>193</v>
      </c>
      <c r="K53" s="138">
        <v>94.536000000000001</v>
      </c>
      <c r="L53" s="138">
        <v>95</v>
      </c>
      <c r="M53" s="138" t="s">
        <v>193</v>
      </c>
      <c r="N53" s="139" t="s">
        <v>193</v>
      </c>
      <c r="O53" s="34"/>
    </row>
    <row r="54" spans="1:15" ht="38.25" x14ac:dyDescent="0.25">
      <c r="A54" s="40">
        <v>45</v>
      </c>
      <c r="B54" s="95" t="s">
        <v>240</v>
      </c>
      <c r="C54" s="96">
        <v>1071499</v>
      </c>
      <c r="D54" s="140" t="s">
        <v>226</v>
      </c>
      <c r="E54" s="135">
        <v>43680</v>
      </c>
      <c r="F54" s="99" t="s">
        <v>270</v>
      </c>
      <c r="G54" s="147">
        <v>2022</v>
      </c>
      <c r="H54" s="147">
        <v>2023</v>
      </c>
      <c r="I54" s="137" t="s">
        <v>193</v>
      </c>
      <c r="J54" s="137" t="s">
        <v>193</v>
      </c>
      <c r="K54" s="138">
        <v>20000</v>
      </c>
      <c r="L54" s="138">
        <v>23680</v>
      </c>
      <c r="M54" s="138" t="s">
        <v>193</v>
      </c>
      <c r="N54" s="139" t="s">
        <v>193</v>
      </c>
      <c r="O54" s="34"/>
    </row>
    <row r="55" spans="1:15" ht="25.5" x14ac:dyDescent="0.25">
      <c r="A55" s="38">
        <v>46</v>
      </c>
      <c r="B55" s="95" t="s">
        <v>240</v>
      </c>
      <c r="C55" s="96">
        <v>1071500</v>
      </c>
      <c r="D55" s="140" t="s">
        <v>227</v>
      </c>
      <c r="E55" s="135">
        <v>320000</v>
      </c>
      <c r="F55" s="99" t="s">
        <v>270</v>
      </c>
      <c r="G55" s="147">
        <v>2023</v>
      </c>
      <c r="H55" s="147">
        <v>2024</v>
      </c>
      <c r="I55" s="137" t="s">
        <v>193</v>
      </c>
      <c r="J55" s="137" t="s">
        <v>193</v>
      </c>
      <c r="K55" s="138" t="s">
        <v>193</v>
      </c>
      <c r="L55" s="138">
        <v>140000</v>
      </c>
      <c r="M55" s="138">
        <v>180000</v>
      </c>
      <c r="N55" s="139" t="s">
        <v>193</v>
      </c>
      <c r="O55" s="34"/>
    </row>
    <row r="56" spans="1:15" x14ac:dyDescent="0.25">
      <c r="A56" s="40">
        <v>47</v>
      </c>
      <c r="B56" s="95" t="s">
        <v>240</v>
      </c>
      <c r="C56" s="96">
        <v>1071503</v>
      </c>
      <c r="D56" s="140" t="s">
        <v>228</v>
      </c>
      <c r="E56" s="135">
        <v>57000</v>
      </c>
      <c r="F56" s="99" t="s">
        <v>270</v>
      </c>
      <c r="G56" s="147">
        <v>2023</v>
      </c>
      <c r="H56" s="147">
        <v>2024</v>
      </c>
      <c r="I56" s="137" t="s">
        <v>193</v>
      </c>
      <c r="J56" s="137" t="s">
        <v>193</v>
      </c>
      <c r="K56" s="138" t="s">
        <v>193</v>
      </c>
      <c r="L56" s="138">
        <v>20000</v>
      </c>
      <c r="M56" s="138">
        <v>37000</v>
      </c>
      <c r="N56" s="139" t="s">
        <v>193</v>
      </c>
      <c r="O56" s="34"/>
    </row>
    <row r="57" spans="1:15" x14ac:dyDescent="0.25">
      <c r="A57" s="38">
        <v>48</v>
      </c>
      <c r="B57" s="95" t="s">
        <v>240</v>
      </c>
      <c r="C57" s="96">
        <v>1071504</v>
      </c>
      <c r="D57" s="140" t="s">
        <v>195</v>
      </c>
      <c r="E57" s="135">
        <v>776</v>
      </c>
      <c r="F57" s="99" t="s">
        <v>270</v>
      </c>
      <c r="G57" s="147">
        <v>2023</v>
      </c>
      <c r="H57" s="147">
        <v>2024</v>
      </c>
      <c r="I57" s="137" t="s">
        <v>193</v>
      </c>
      <c r="J57" s="137" t="s">
        <v>193</v>
      </c>
      <c r="K57" s="138" t="s">
        <v>193</v>
      </c>
      <c r="L57" s="138">
        <v>247</v>
      </c>
      <c r="M57" s="138">
        <v>529</v>
      </c>
      <c r="N57" s="139" t="s">
        <v>193</v>
      </c>
      <c r="O57" s="34"/>
    </row>
    <row r="58" spans="1:15" x14ac:dyDescent="0.25">
      <c r="A58" s="40">
        <v>49</v>
      </c>
      <c r="B58" s="95" t="s">
        <v>240</v>
      </c>
      <c r="C58" s="96">
        <v>1071505</v>
      </c>
      <c r="D58" s="140" t="s">
        <v>196</v>
      </c>
      <c r="E58" s="135">
        <v>93</v>
      </c>
      <c r="F58" s="99" t="s">
        <v>270</v>
      </c>
      <c r="G58" s="147">
        <v>2023</v>
      </c>
      <c r="H58" s="147">
        <v>2024</v>
      </c>
      <c r="I58" s="137" t="s">
        <v>193</v>
      </c>
      <c r="J58" s="137" t="s">
        <v>193</v>
      </c>
      <c r="K58" s="138" t="s">
        <v>193</v>
      </c>
      <c r="L58" s="138">
        <v>30</v>
      </c>
      <c r="M58" s="138">
        <v>63</v>
      </c>
      <c r="N58" s="139" t="s">
        <v>193</v>
      </c>
      <c r="O58" s="34"/>
    </row>
    <row r="59" spans="1:15" x14ac:dyDescent="0.25">
      <c r="A59" s="38">
        <v>50</v>
      </c>
      <c r="B59" s="95" t="s">
        <v>240</v>
      </c>
      <c r="C59" s="96">
        <v>1071506</v>
      </c>
      <c r="D59" s="140" t="s">
        <v>229</v>
      </c>
      <c r="E59" s="135">
        <v>9000</v>
      </c>
      <c r="F59" s="99" t="s">
        <v>270</v>
      </c>
      <c r="G59" s="147">
        <v>2023</v>
      </c>
      <c r="H59" s="147">
        <v>2024</v>
      </c>
      <c r="I59" s="137" t="s">
        <v>193</v>
      </c>
      <c r="J59" s="137" t="s">
        <v>193</v>
      </c>
      <c r="K59" s="138" t="s">
        <v>193</v>
      </c>
      <c r="L59" s="138">
        <v>7000</v>
      </c>
      <c r="M59" s="138">
        <v>2000</v>
      </c>
      <c r="N59" s="139" t="s">
        <v>193</v>
      </c>
      <c r="O59" s="34"/>
    </row>
    <row r="60" spans="1:15" x14ac:dyDescent="0.25">
      <c r="A60" s="40">
        <v>51</v>
      </c>
      <c r="B60" s="95" t="s">
        <v>240</v>
      </c>
      <c r="C60" s="96">
        <v>1071507</v>
      </c>
      <c r="D60" s="140" t="s">
        <v>195</v>
      </c>
      <c r="E60" s="135">
        <v>149</v>
      </c>
      <c r="F60" s="99" t="s">
        <v>270</v>
      </c>
      <c r="G60" s="147">
        <v>2023</v>
      </c>
      <c r="H60" s="147">
        <v>2023</v>
      </c>
      <c r="I60" s="137" t="s">
        <v>193</v>
      </c>
      <c r="J60" s="137" t="s">
        <v>193</v>
      </c>
      <c r="K60" s="138" t="s">
        <v>193</v>
      </c>
      <c r="L60" s="138">
        <v>149</v>
      </c>
      <c r="M60" s="138" t="s">
        <v>193</v>
      </c>
      <c r="N60" s="139" t="s">
        <v>193</v>
      </c>
      <c r="O60" s="34"/>
    </row>
    <row r="61" spans="1:15" x14ac:dyDescent="0.25">
      <c r="A61" s="38">
        <v>52</v>
      </c>
      <c r="B61" s="95" t="s">
        <v>240</v>
      </c>
      <c r="C61" s="96">
        <v>1071508</v>
      </c>
      <c r="D61" s="140" t="s">
        <v>196</v>
      </c>
      <c r="E61" s="135">
        <v>14</v>
      </c>
      <c r="F61" s="99" t="s">
        <v>270</v>
      </c>
      <c r="G61" s="147">
        <v>2023</v>
      </c>
      <c r="H61" s="147">
        <v>2023</v>
      </c>
      <c r="I61" s="137" t="s">
        <v>193</v>
      </c>
      <c r="J61" s="137" t="s">
        <v>193</v>
      </c>
      <c r="K61" s="138" t="s">
        <v>193</v>
      </c>
      <c r="L61" s="138">
        <v>14</v>
      </c>
      <c r="M61" s="138" t="s">
        <v>193</v>
      </c>
      <c r="N61" s="139" t="s">
        <v>193</v>
      </c>
      <c r="O61" s="34"/>
    </row>
    <row r="62" spans="1:15" ht="25.5" x14ac:dyDescent="0.25">
      <c r="A62" s="40">
        <v>53</v>
      </c>
      <c r="B62" s="95" t="s">
        <v>240</v>
      </c>
      <c r="C62" s="96">
        <v>1071509</v>
      </c>
      <c r="D62" s="140" t="s">
        <v>230</v>
      </c>
      <c r="E62" s="135">
        <v>7500</v>
      </c>
      <c r="F62" s="99" t="s">
        <v>270</v>
      </c>
      <c r="G62" s="147">
        <v>2023</v>
      </c>
      <c r="H62" s="147">
        <v>2023</v>
      </c>
      <c r="I62" s="137" t="s">
        <v>193</v>
      </c>
      <c r="J62" s="137" t="s">
        <v>193</v>
      </c>
      <c r="K62" s="138" t="s">
        <v>193</v>
      </c>
      <c r="L62" s="138">
        <v>7500</v>
      </c>
      <c r="M62" s="138" t="s">
        <v>193</v>
      </c>
      <c r="N62" s="139" t="s">
        <v>193</v>
      </c>
      <c r="O62" s="34"/>
    </row>
    <row r="63" spans="1:15" x14ac:dyDescent="0.25">
      <c r="A63" s="38">
        <v>54</v>
      </c>
      <c r="B63" s="95" t="s">
        <v>240</v>
      </c>
      <c r="C63" s="96">
        <v>1071510</v>
      </c>
      <c r="D63" s="140" t="s">
        <v>195</v>
      </c>
      <c r="E63" s="135">
        <v>140.554</v>
      </c>
      <c r="F63" s="99" t="s">
        <v>270</v>
      </c>
      <c r="G63" s="147">
        <v>2023</v>
      </c>
      <c r="H63" s="147">
        <v>2023</v>
      </c>
      <c r="I63" s="137" t="s">
        <v>193</v>
      </c>
      <c r="J63" s="137" t="s">
        <v>193</v>
      </c>
      <c r="K63" s="138" t="s">
        <v>193</v>
      </c>
      <c r="L63" s="138">
        <v>140.554</v>
      </c>
      <c r="M63" s="138" t="s">
        <v>193</v>
      </c>
      <c r="N63" s="139" t="s">
        <v>193</v>
      </c>
      <c r="O63" s="34"/>
    </row>
    <row r="64" spans="1:15" x14ac:dyDescent="0.25">
      <c r="A64" s="40">
        <v>55</v>
      </c>
      <c r="B64" s="95" t="s">
        <v>240</v>
      </c>
      <c r="C64" s="96">
        <v>1071511</v>
      </c>
      <c r="D64" s="140" t="s">
        <v>196</v>
      </c>
      <c r="E64" s="135">
        <v>13</v>
      </c>
      <c r="F64" s="99" t="s">
        <v>270</v>
      </c>
      <c r="G64" s="147">
        <v>2023</v>
      </c>
      <c r="H64" s="147">
        <v>2023</v>
      </c>
      <c r="I64" s="137" t="s">
        <v>193</v>
      </c>
      <c r="J64" s="137" t="s">
        <v>193</v>
      </c>
      <c r="K64" s="138" t="s">
        <v>193</v>
      </c>
      <c r="L64" s="138">
        <v>13</v>
      </c>
      <c r="M64" s="138" t="s">
        <v>193</v>
      </c>
      <c r="N64" s="139" t="s">
        <v>193</v>
      </c>
      <c r="O64" s="34"/>
    </row>
    <row r="65" spans="1:15" ht="15.75" thickBot="1" x14ac:dyDescent="0.3">
      <c r="A65" s="41">
        <v>56</v>
      </c>
      <c r="B65" s="110" t="s">
        <v>240</v>
      </c>
      <c r="C65" s="111">
        <v>1071512</v>
      </c>
      <c r="D65" s="155" t="s">
        <v>231</v>
      </c>
      <c r="E65" s="141">
        <v>20000</v>
      </c>
      <c r="F65" s="114" t="s">
        <v>270</v>
      </c>
      <c r="G65" s="148">
        <v>2023</v>
      </c>
      <c r="H65" s="148">
        <v>2023</v>
      </c>
      <c r="I65" s="143" t="s">
        <v>193</v>
      </c>
      <c r="J65" s="143" t="s">
        <v>193</v>
      </c>
      <c r="K65" s="144" t="s">
        <v>193</v>
      </c>
      <c r="L65" s="144">
        <v>20000</v>
      </c>
      <c r="M65" s="144" t="s">
        <v>193</v>
      </c>
      <c r="N65" s="145" t="s">
        <v>193</v>
      </c>
      <c r="O65" s="34"/>
    </row>
    <row r="66" spans="1:15" ht="25.5" x14ac:dyDescent="0.25">
      <c r="A66" s="37">
        <v>57</v>
      </c>
      <c r="B66" s="86" t="s">
        <v>241</v>
      </c>
      <c r="C66" s="171">
        <v>1071513</v>
      </c>
      <c r="D66" s="172" t="s">
        <v>232</v>
      </c>
      <c r="E66" s="130">
        <v>78000</v>
      </c>
      <c r="F66" s="150" t="s">
        <v>270</v>
      </c>
      <c r="G66" s="170">
        <v>2022</v>
      </c>
      <c r="H66" s="170">
        <v>2023</v>
      </c>
      <c r="I66" s="132" t="s">
        <v>193</v>
      </c>
      <c r="J66" s="133" t="s">
        <v>193</v>
      </c>
      <c r="K66" s="133">
        <v>16000</v>
      </c>
      <c r="L66" s="133">
        <v>62000</v>
      </c>
      <c r="M66" s="133" t="s">
        <v>193</v>
      </c>
      <c r="N66" s="134" t="s">
        <v>193</v>
      </c>
      <c r="O66" s="34"/>
    </row>
    <row r="67" spans="1:15" x14ac:dyDescent="0.25">
      <c r="A67" s="38">
        <v>58</v>
      </c>
      <c r="B67" s="95" t="s">
        <v>241</v>
      </c>
      <c r="C67" s="173">
        <v>1071514</v>
      </c>
      <c r="D67" s="174" t="s">
        <v>195</v>
      </c>
      <c r="E67" s="135">
        <v>1274.694</v>
      </c>
      <c r="F67" s="99" t="s">
        <v>270</v>
      </c>
      <c r="G67" s="147">
        <v>2022</v>
      </c>
      <c r="H67" s="147">
        <v>2023</v>
      </c>
      <c r="I67" s="137" t="s">
        <v>193</v>
      </c>
      <c r="J67" s="137" t="s">
        <v>193</v>
      </c>
      <c r="K67" s="138">
        <v>511.35</v>
      </c>
      <c r="L67" s="138">
        <v>763.34400000000005</v>
      </c>
      <c r="M67" s="138" t="s">
        <v>193</v>
      </c>
      <c r="N67" s="139" t="s">
        <v>193</v>
      </c>
      <c r="O67" s="34"/>
    </row>
    <row r="68" spans="1:15" x14ac:dyDescent="0.25">
      <c r="A68" s="40">
        <v>59</v>
      </c>
      <c r="B68" s="95" t="s">
        <v>241</v>
      </c>
      <c r="C68" s="173">
        <v>1071515</v>
      </c>
      <c r="D68" s="174" t="s">
        <v>196</v>
      </c>
      <c r="E68" s="135">
        <v>123.34</v>
      </c>
      <c r="F68" s="99" t="s">
        <v>270</v>
      </c>
      <c r="G68" s="147">
        <v>2023</v>
      </c>
      <c r="H68" s="147">
        <v>2023</v>
      </c>
      <c r="I68" s="137" t="s">
        <v>193</v>
      </c>
      <c r="J68" s="137" t="s">
        <v>193</v>
      </c>
      <c r="K68" s="138" t="s">
        <v>193</v>
      </c>
      <c r="L68" s="138">
        <v>123.34</v>
      </c>
      <c r="M68" s="138" t="s">
        <v>193</v>
      </c>
      <c r="N68" s="139" t="s">
        <v>193</v>
      </c>
      <c r="O68" s="34"/>
    </row>
    <row r="69" spans="1:15" x14ac:dyDescent="0.25">
      <c r="A69" s="38">
        <v>60</v>
      </c>
      <c r="B69" s="95" t="s">
        <v>241</v>
      </c>
      <c r="C69" s="173">
        <v>1071516</v>
      </c>
      <c r="D69" s="174" t="s">
        <v>233</v>
      </c>
      <c r="E69" s="135">
        <v>67000</v>
      </c>
      <c r="F69" s="99" t="s">
        <v>270</v>
      </c>
      <c r="G69" s="147">
        <v>2022</v>
      </c>
      <c r="H69" s="147">
        <v>2023</v>
      </c>
      <c r="I69" s="137" t="s">
        <v>193</v>
      </c>
      <c r="J69" s="137" t="s">
        <v>193</v>
      </c>
      <c r="K69" s="138">
        <v>14000</v>
      </c>
      <c r="L69" s="138">
        <v>53000</v>
      </c>
      <c r="M69" s="138" t="s">
        <v>193</v>
      </c>
      <c r="N69" s="139" t="s">
        <v>193</v>
      </c>
      <c r="O69" s="34"/>
    </row>
    <row r="70" spans="1:15" x14ac:dyDescent="0.25">
      <c r="A70" s="40">
        <v>61</v>
      </c>
      <c r="B70" s="95" t="s">
        <v>241</v>
      </c>
      <c r="C70" s="173">
        <v>1071517</v>
      </c>
      <c r="D70" s="174" t="s">
        <v>195</v>
      </c>
      <c r="E70" s="135">
        <v>750.04499999999996</v>
      </c>
      <c r="F70" s="99" t="s">
        <v>270</v>
      </c>
      <c r="G70" s="147">
        <v>2022</v>
      </c>
      <c r="H70" s="147">
        <v>2022</v>
      </c>
      <c r="I70" s="137" t="s">
        <v>193</v>
      </c>
      <c r="J70" s="137" t="s">
        <v>193</v>
      </c>
      <c r="K70" s="138">
        <v>750.04499999999996</v>
      </c>
      <c r="L70" s="138" t="s">
        <v>193</v>
      </c>
      <c r="M70" s="138" t="s">
        <v>193</v>
      </c>
      <c r="N70" s="139" t="s">
        <v>193</v>
      </c>
      <c r="O70" s="34"/>
    </row>
    <row r="71" spans="1:15" ht="15.75" thickBot="1" x14ac:dyDescent="0.3">
      <c r="A71" s="41">
        <v>62</v>
      </c>
      <c r="B71" s="110" t="s">
        <v>241</v>
      </c>
      <c r="C71" s="175">
        <v>1071518</v>
      </c>
      <c r="D71" s="176" t="s">
        <v>196</v>
      </c>
      <c r="E71" s="141">
        <v>72.584999999999994</v>
      </c>
      <c r="F71" s="114" t="s">
        <v>270</v>
      </c>
      <c r="G71" s="148">
        <v>2022</v>
      </c>
      <c r="H71" s="148">
        <v>2022</v>
      </c>
      <c r="I71" s="143" t="s">
        <v>193</v>
      </c>
      <c r="J71" s="143" t="s">
        <v>193</v>
      </c>
      <c r="K71" s="144">
        <v>72.584999999999994</v>
      </c>
      <c r="L71" s="144" t="s">
        <v>193</v>
      </c>
      <c r="M71" s="144" t="s">
        <v>193</v>
      </c>
      <c r="N71" s="145" t="s">
        <v>193</v>
      </c>
      <c r="O71" s="34"/>
    </row>
    <row r="72" spans="1:15" ht="15.75" thickBot="1" x14ac:dyDescent="0.3">
      <c r="A72" s="42">
        <v>63</v>
      </c>
      <c r="B72" s="120" t="s">
        <v>242</v>
      </c>
      <c r="C72" s="161">
        <v>1070926</v>
      </c>
      <c r="D72" s="122" t="s">
        <v>234</v>
      </c>
      <c r="E72" s="177">
        <f>SUM(I72:N72)</f>
        <v>219073</v>
      </c>
      <c r="F72" s="124" t="s">
        <v>270</v>
      </c>
      <c r="G72" s="178">
        <v>2022</v>
      </c>
      <c r="H72" s="178">
        <v>2025</v>
      </c>
      <c r="I72" s="179">
        <v>37410</v>
      </c>
      <c r="J72" s="180">
        <v>40977</v>
      </c>
      <c r="K72" s="180">
        <v>41362</v>
      </c>
      <c r="L72" s="180">
        <v>41362</v>
      </c>
      <c r="M72" s="180">
        <v>28981</v>
      </c>
      <c r="N72" s="181">
        <v>28981</v>
      </c>
      <c r="O72" s="34"/>
    </row>
    <row r="73" spans="1:15" ht="15.75" thickBot="1" x14ac:dyDescent="0.3">
      <c r="A73" s="43"/>
      <c r="B73" s="182"/>
      <c r="C73" s="183"/>
      <c r="D73" s="184" t="s">
        <v>267</v>
      </c>
      <c r="E73" s="185"/>
      <c r="F73" s="186"/>
      <c r="G73" s="185"/>
      <c r="H73" s="185"/>
      <c r="I73" s="187">
        <f>SUM(I10:I72)</f>
        <v>37410</v>
      </c>
      <c r="J73" s="187">
        <f t="shared" ref="J73:N73" si="2">SUM(J10:J72)</f>
        <v>40977</v>
      </c>
      <c r="K73" s="187">
        <f t="shared" si="2"/>
        <v>466381.087</v>
      </c>
      <c r="L73" s="187">
        <f t="shared" si="2"/>
        <v>1090418.7889999999</v>
      </c>
      <c r="M73" s="187">
        <f t="shared" si="2"/>
        <v>1143167</v>
      </c>
      <c r="N73" s="188">
        <f t="shared" si="2"/>
        <v>1203877</v>
      </c>
      <c r="O73" s="34"/>
    </row>
    <row r="75" spans="1:15" x14ac:dyDescent="0.25">
      <c r="L75" s="33"/>
      <c r="M75" s="33"/>
      <c r="N75" s="33"/>
    </row>
  </sheetData>
  <mergeCells count="8">
    <mergeCell ref="B8:B9"/>
    <mergeCell ref="D5:M5"/>
    <mergeCell ref="C8:C9"/>
    <mergeCell ref="D8:D9"/>
    <mergeCell ref="E8:E9"/>
    <mergeCell ref="F8:F9"/>
    <mergeCell ref="G8:G9"/>
    <mergeCell ref="H8:H9"/>
  </mergeCells>
  <phoneticPr fontId="7" type="noConversion"/>
  <pageMargins left="0" right="0.11811023622047245" top="0.35433070866141736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044CB-A6B8-49D8-AF94-B08A6242CC90}">
  <dimension ref="A1:K32"/>
  <sheetViews>
    <sheetView workbookViewId="0">
      <selection activeCell="M26" sqref="M26"/>
    </sheetView>
  </sheetViews>
  <sheetFormatPr defaultRowHeight="15" x14ac:dyDescent="0.25"/>
  <cols>
    <col min="2" max="2" width="50" customWidth="1"/>
  </cols>
  <sheetData>
    <row r="1" spans="1:11" x14ac:dyDescent="0.25">
      <c r="A1" s="72"/>
      <c r="B1" s="72"/>
      <c r="C1" s="72"/>
      <c r="D1" s="72"/>
      <c r="E1" s="72"/>
      <c r="F1" s="72"/>
      <c r="G1" s="72"/>
      <c r="H1" s="72"/>
      <c r="I1" s="72"/>
      <c r="J1" s="72" t="s">
        <v>289</v>
      </c>
      <c r="K1" s="72"/>
    </row>
    <row r="2" spans="1:1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22.5" x14ac:dyDescent="0.25">
      <c r="A3" s="72"/>
      <c r="B3" s="72"/>
      <c r="C3" s="72"/>
      <c r="D3" s="72"/>
      <c r="E3" s="72"/>
      <c r="F3" s="72"/>
      <c r="G3" s="72"/>
      <c r="H3" s="72"/>
      <c r="I3" s="76" t="s">
        <v>189</v>
      </c>
      <c r="J3" s="77" t="s">
        <v>191</v>
      </c>
      <c r="K3" s="72"/>
    </row>
    <row r="4" spans="1:1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ht="20.25" x14ac:dyDescent="0.25">
      <c r="A5" s="72"/>
      <c r="B5" s="254" t="s">
        <v>285</v>
      </c>
      <c r="C5" s="255"/>
      <c r="D5" s="255"/>
      <c r="E5" s="255"/>
      <c r="F5" s="255"/>
      <c r="G5" s="255"/>
      <c r="H5" s="255"/>
      <c r="I5" s="255"/>
      <c r="J5" s="256"/>
      <c r="K5" s="72"/>
    </row>
    <row r="6" spans="1:11" ht="16.5" thickBot="1" x14ac:dyDescent="0.3">
      <c r="A6" s="44"/>
    </row>
    <row r="7" spans="1:11" ht="19.5" thickBot="1" x14ac:dyDescent="0.3">
      <c r="A7" s="45"/>
      <c r="B7" s="45"/>
      <c r="C7" s="275">
        <v>2023</v>
      </c>
      <c r="D7" s="276"/>
      <c r="E7" s="276"/>
      <c r="F7" s="276"/>
      <c r="G7" s="276"/>
      <c r="H7" s="276"/>
      <c r="I7" s="276"/>
      <c r="J7" s="276"/>
      <c r="K7" s="277"/>
    </row>
    <row r="8" spans="1:11" x14ac:dyDescent="0.25">
      <c r="A8" s="278"/>
      <c r="B8" s="280"/>
      <c r="C8" s="282" t="s">
        <v>1</v>
      </c>
      <c r="D8" s="283"/>
      <c r="E8" s="282" t="s">
        <v>2</v>
      </c>
      <c r="F8" s="286"/>
      <c r="G8" s="286"/>
      <c r="H8" s="283"/>
      <c r="I8" s="282" t="s">
        <v>3</v>
      </c>
      <c r="J8" s="283"/>
      <c r="K8" s="47" t="s">
        <v>274</v>
      </c>
    </row>
    <row r="9" spans="1:11" ht="15.75" thickBot="1" x14ac:dyDescent="0.3">
      <c r="A9" s="279"/>
      <c r="B9" s="281"/>
      <c r="C9" s="284"/>
      <c r="D9" s="285"/>
      <c r="E9" s="284"/>
      <c r="F9" s="287"/>
      <c r="G9" s="287"/>
      <c r="H9" s="285"/>
      <c r="I9" s="284"/>
      <c r="J9" s="285"/>
      <c r="K9" s="48"/>
    </row>
    <row r="10" spans="1:11" ht="24.75" thickBot="1" x14ac:dyDescent="0.3">
      <c r="A10" s="50" t="s">
        <v>276</v>
      </c>
      <c r="B10" s="51" t="s">
        <v>277</v>
      </c>
      <c r="C10" s="47">
        <v>600</v>
      </c>
      <c r="D10" s="47">
        <v>601</v>
      </c>
      <c r="E10" s="47">
        <v>602</v>
      </c>
      <c r="F10" s="47">
        <v>603</v>
      </c>
      <c r="G10" s="47">
        <v>604</v>
      </c>
      <c r="H10" s="47" t="s">
        <v>278</v>
      </c>
      <c r="I10" s="47">
        <v>230</v>
      </c>
      <c r="J10" s="47">
        <v>231</v>
      </c>
      <c r="K10" s="49" t="s">
        <v>275</v>
      </c>
    </row>
    <row r="11" spans="1:11" ht="15.75" thickBot="1" x14ac:dyDescent="0.3">
      <c r="A11" s="52">
        <v>1110</v>
      </c>
      <c r="B11" s="53" t="s">
        <v>245</v>
      </c>
      <c r="C11" s="54">
        <v>277500</v>
      </c>
      <c r="D11" s="54">
        <v>46000</v>
      </c>
      <c r="E11" s="54">
        <v>80635</v>
      </c>
      <c r="F11" s="55" t="s">
        <v>279</v>
      </c>
      <c r="G11" s="54">
        <v>40000</v>
      </c>
      <c r="H11" s="55" t="s">
        <v>279</v>
      </c>
      <c r="I11" s="55" t="s">
        <v>279</v>
      </c>
      <c r="J11" s="54">
        <v>68068</v>
      </c>
      <c r="K11" s="56">
        <f>SUM(C11:J11)</f>
        <v>512203</v>
      </c>
    </row>
    <row r="12" spans="1:11" ht="15.75" thickBot="1" x14ac:dyDescent="0.3">
      <c r="A12" s="52">
        <v>3140</v>
      </c>
      <c r="B12" s="53" t="s">
        <v>246</v>
      </c>
      <c r="C12" s="57">
        <v>53900</v>
      </c>
      <c r="D12" s="57">
        <v>9065</v>
      </c>
      <c r="E12" s="57">
        <v>9000</v>
      </c>
      <c r="F12" s="58" t="s">
        <v>279</v>
      </c>
      <c r="G12" s="58" t="s">
        <v>279</v>
      </c>
      <c r="H12" s="58" t="s">
        <v>279</v>
      </c>
      <c r="I12" s="58" t="s">
        <v>279</v>
      </c>
      <c r="J12" s="58" t="s">
        <v>279</v>
      </c>
      <c r="K12" s="56">
        <f t="shared" ref="K12:K30" si="0">SUM(C12:J12)</f>
        <v>71965</v>
      </c>
    </row>
    <row r="13" spans="1:11" ht="15.75" thickBot="1" x14ac:dyDescent="0.3">
      <c r="A13" s="52">
        <v>3280</v>
      </c>
      <c r="B13" s="53" t="s">
        <v>247</v>
      </c>
      <c r="C13" s="57">
        <v>41000</v>
      </c>
      <c r="D13" s="57">
        <v>6515</v>
      </c>
      <c r="E13" s="57">
        <v>7436</v>
      </c>
      <c r="F13" s="58" t="s">
        <v>279</v>
      </c>
      <c r="G13" s="57">
        <v>9000</v>
      </c>
      <c r="H13" s="58" t="s">
        <v>279</v>
      </c>
      <c r="I13" s="58" t="s">
        <v>279</v>
      </c>
      <c r="J13" s="58" t="s">
        <v>279</v>
      </c>
      <c r="K13" s="56">
        <f t="shared" si="0"/>
        <v>63951</v>
      </c>
    </row>
    <row r="14" spans="1:11" ht="15.75" thickBot="1" x14ac:dyDescent="0.3">
      <c r="A14" s="52">
        <v>4130</v>
      </c>
      <c r="B14" s="53" t="s">
        <v>248</v>
      </c>
      <c r="C14" s="58" t="s">
        <v>279</v>
      </c>
      <c r="D14" s="58" t="s">
        <v>279</v>
      </c>
      <c r="E14" s="57">
        <v>3500</v>
      </c>
      <c r="F14" s="58" t="s">
        <v>279</v>
      </c>
      <c r="G14" s="58" t="s">
        <v>279</v>
      </c>
      <c r="H14" s="58" t="s">
        <v>279</v>
      </c>
      <c r="I14" s="58" t="s">
        <v>279</v>
      </c>
      <c r="J14" s="58" t="s">
        <v>279</v>
      </c>
      <c r="K14" s="56">
        <f t="shared" si="0"/>
        <v>3500</v>
      </c>
    </row>
    <row r="15" spans="1:11" ht="15.75" thickBot="1" x14ac:dyDescent="0.3">
      <c r="A15" s="52">
        <v>4220</v>
      </c>
      <c r="B15" s="53" t="s">
        <v>249</v>
      </c>
      <c r="C15" s="58" t="s">
        <v>279</v>
      </c>
      <c r="D15" s="58" t="s">
        <v>279</v>
      </c>
      <c r="E15" s="58" t="s">
        <v>279</v>
      </c>
      <c r="F15" s="58" t="s">
        <v>279</v>
      </c>
      <c r="G15" s="58" t="s">
        <v>279</v>
      </c>
      <c r="H15" s="58" t="s">
        <v>279</v>
      </c>
      <c r="I15" s="58" t="s">
        <v>279</v>
      </c>
      <c r="J15" s="58" t="s">
        <v>279</v>
      </c>
      <c r="K15" s="56">
        <f t="shared" si="0"/>
        <v>0</v>
      </c>
    </row>
    <row r="16" spans="1:11" ht="15.75" thickBot="1" x14ac:dyDescent="0.3">
      <c r="A16" s="52">
        <v>4240</v>
      </c>
      <c r="B16" s="53" t="s">
        <v>250</v>
      </c>
      <c r="C16" s="57">
        <v>14764</v>
      </c>
      <c r="D16" s="57">
        <v>2348</v>
      </c>
      <c r="E16" s="57">
        <v>34000</v>
      </c>
      <c r="F16" s="58" t="s">
        <v>279</v>
      </c>
      <c r="G16" s="58" t="s">
        <v>279</v>
      </c>
      <c r="H16" s="58" t="s">
        <v>279</v>
      </c>
      <c r="I16" s="58" t="s">
        <v>279</v>
      </c>
      <c r="J16" s="58" t="s">
        <v>279</v>
      </c>
      <c r="K16" s="56">
        <f t="shared" si="0"/>
        <v>51112</v>
      </c>
    </row>
    <row r="17" spans="1:11" ht="15.75" thickBot="1" x14ac:dyDescent="0.3">
      <c r="A17" s="52">
        <v>4260</v>
      </c>
      <c r="B17" s="53" t="s">
        <v>251</v>
      </c>
      <c r="C17" s="57">
        <v>2867</v>
      </c>
      <c r="D17" s="58">
        <v>474</v>
      </c>
      <c r="E17" s="58" t="s">
        <v>279</v>
      </c>
      <c r="F17" s="58" t="s">
        <v>279</v>
      </c>
      <c r="G17" s="58" t="s">
        <v>279</v>
      </c>
      <c r="H17" s="58" t="s">
        <v>279</v>
      </c>
      <c r="I17" s="58" t="s">
        <v>279</v>
      </c>
      <c r="J17" s="58" t="s">
        <v>279</v>
      </c>
      <c r="K17" s="56">
        <f t="shared" si="0"/>
        <v>3341</v>
      </c>
    </row>
    <row r="18" spans="1:11" ht="15.75" thickBot="1" x14ac:dyDescent="0.3">
      <c r="A18" s="52">
        <v>4520</v>
      </c>
      <c r="B18" s="53" t="s">
        <v>252</v>
      </c>
      <c r="C18" s="57">
        <v>61747</v>
      </c>
      <c r="D18" s="57">
        <v>9821</v>
      </c>
      <c r="E18" s="57">
        <v>42000</v>
      </c>
      <c r="F18" s="58" t="s">
        <v>279</v>
      </c>
      <c r="G18" s="58" t="s">
        <v>279</v>
      </c>
      <c r="H18" s="58" t="s">
        <v>279</v>
      </c>
      <c r="I18" s="58" t="s">
        <v>279</v>
      </c>
      <c r="J18" s="57">
        <v>354216</v>
      </c>
      <c r="K18" s="56">
        <f t="shared" si="0"/>
        <v>467784</v>
      </c>
    </row>
    <row r="19" spans="1:11" ht="15.75" thickBot="1" x14ac:dyDescent="0.3">
      <c r="A19" s="52">
        <v>4570</v>
      </c>
      <c r="B19" s="53" t="s">
        <v>253</v>
      </c>
      <c r="C19" s="58" t="s">
        <v>279</v>
      </c>
      <c r="D19" s="58" t="s">
        <v>279</v>
      </c>
      <c r="E19" s="58" t="s">
        <v>279</v>
      </c>
      <c r="F19" s="58" t="s">
        <v>279</v>
      </c>
      <c r="G19" s="58" t="s">
        <v>279</v>
      </c>
      <c r="H19" s="58" t="s">
        <v>279</v>
      </c>
      <c r="I19" s="58" t="s">
        <v>279</v>
      </c>
      <c r="J19" s="58" t="s">
        <v>279</v>
      </c>
      <c r="K19" s="56">
        <f t="shared" si="0"/>
        <v>0</v>
      </c>
    </row>
    <row r="20" spans="1:11" ht="15.75" thickBot="1" x14ac:dyDescent="0.3">
      <c r="A20" s="52">
        <v>5100</v>
      </c>
      <c r="B20" s="53" t="s">
        <v>254</v>
      </c>
      <c r="C20" s="57">
        <v>261870</v>
      </c>
      <c r="D20" s="57">
        <v>41947</v>
      </c>
      <c r="E20" s="57">
        <v>630810</v>
      </c>
      <c r="F20" s="58" t="s">
        <v>279</v>
      </c>
      <c r="G20" s="58" t="s">
        <v>279</v>
      </c>
      <c r="H20" s="58" t="s">
        <v>279</v>
      </c>
      <c r="I20" s="58" t="s">
        <v>279</v>
      </c>
      <c r="J20" s="57">
        <v>22000</v>
      </c>
      <c r="K20" s="56">
        <f t="shared" si="0"/>
        <v>956627</v>
      </c>
    </row>
    <row r="21" spans="1:11" ht="15.75" thickBot="1" x14ac:dyDescent="0.3">
      <c r="A21" s="52">
        <v>6140</v>
      </c>
      <c r="B21" s="53" t="s">
        <v>255</v>
      </c>
      <c r="C21" s="57">
        <v>10827</v>
      </c>
      <c r="D21" s="57">
        <v>1760</v>
      </c>
      <c r="E21" s="57">
        <v>2000</v>
      </c>
      <c r="F21" s="58" t="s">
        <v>279</v>
      </c>
      <c r="G21" s="58" t="s">
        <v>279</v>
      </c>
      <c r="H21" s="58" t="s">
        <v>279</v>
      </c>
      <c r="I21" s="58" t="s">
        <v>279</v>
      </c>
      <c r="J21" s="58" t="s">
        <v>279</v>
      </c>
      <c r="K21" s="56">
        <f t="shared" si="0"/>
        <v>14587</v>
      </c>
    </row>
    <row r="22" spans="1:11" ht="15.75" thickBot="1" x14ac:dyDescent="0.3">
      <c r="A22" s="52">
        <v>6260</v>
      </c>
      <c r="B22" s="53" t="s">
        <v>256</v>
      </c>
      <c r="C22" s="57">
        <v>67245</v>
      </c>
      <c r="D22" s="57">
        <v>10695</v>
      </c>
      <c r="E22" s="57">
        <v>157100</v>
      </c>
      <c r="F22" s="58" t="s">
        <v>279</v>
      </c>
      <c r="G22" s="58" t="s">
        <v>279</v>
      </c>
      <c r="H22" s="58" t="s">
        <v>279</v>
      </c>
      <c r="I22" s="58" t="s">
        <v>279</v>
      </c>
      <c r="J22" s="57">
        <v>45933</v>
      </c>
      <c r="K22" s="56">
        <f t="shared" si="0"/>
        <v>280973</v>
      </c>
    </row>
    <row r="23" spans="1:11" ht="15.75" thickBot="1" x14ac:dyDescent="0.3">
      <c r="A23" s="52">
        <v>6370</v>
      </c>
      <c r="B23" s="53" t="s">
        <v>257</v>
      </c>
      <c r="C23" s="58" t="s">
        <v>279</v>
      </c>
      <c r="D23" s="58" t="s">
        <v>279</v>
      </c>
      <c r="E23" s="58" t="s">
        <v>279</v>
      </c>
      <c r="F23" s="58" t="s">
        <v>279</v>
      </c>
      <c r="G23" s="58" t="s">
        <v>279</v>
      </c>
      <c r="H23" s="58" t="s">
        <v>279</v>
      </c>
      <c r="I23" s="58" t="s">
        <v>279</v>
      </c>
      <c r="J23" s="58" t="s">
        <v>279</v>
      </c>
      <c r="K23" s="56">
        <f t="shared" si="0"/>
        <v>0</v>
      </c>
    </row>
    <row r="24" spans="1:11" ht="15.75" thickBot="1" x14ac:dyDescent="0.3">
      <c r="A24" s="52">
        <v>7220</v>
      </c>
      <c r="B24" s="53" t="s">
        <v>258</v>
      </c>
      <c r="C24" s="58" t="s">
        <v>279</v>
      </c>
      <c r="D24" s="58" t="s">
        <v>279</v>
      </c>
      <c r="E24" s="58" t="s">
        <v>279</v>
      </c>
      <c r="F24" s="58" t="s">
        <v>279</v>
      </c>
      <c r="G24" s="58" t="s">
        <v>279</v>
      </c>
      <c r="H24" s="58" t="s">
        <v>279</v>
      </c>
      <c r="I24" s="58" t="s">
        <v>279</v>
      </c>
      <c r="J24" s="58" t="s">
        <v>279</v>
      </c>
      <c r="K24" s="56">
        <f t="shared" si="0"/>
        <v>0</v>
      </c>
    </row>
    <row r="25" spans="1:11" ht="15.75" thickBot="1" x14ac:dyDescent="0.3">
      <c r="A25" s="52">
        <v>8130</v>
      </c>
      <c r="B25" s="53" t="s">
        <v>259</v>
      </c>
      <c r="C25" s="57">
        <v>17643</v>
      </c>
      <c r="D25" s="57">
        <v>2806</v>
      </c>
      <c r="E25" s="57">
        <v>59000</v>
      </c>
      <c r="F25" s="58" t="s">
        <v>279</v>
      </c>
      <c r="G25" s="58" t="s">
        <v>279</v>
      </c>
      <c r="H25" s="58" t="s">
        <v>279</v>
      </c>
      <c r="I25" s="58" t="s">
        <v>279</v>
      </c>
      <c r="J25" s="57">
        <v>12834</v>
      </c>
      <c r="K25" s="56">
        <f t="shared" si="0"/>
        <v>92283</v>
      </c>
    </row>
    <row r="26" spans="1:11" ht="15.75" thickBot="1" x14ac:dyDescent="0.3">
      <c r="A26" s="52">
        <v>8220</v>
      </c>
      <c r="B26" s="53" t="s">
        <v>260</v>
      </c>
      <c r="C26" s="57">
        <v>38697</v>
      </c>
      <c r="D26" s="57">
        <v>6155</v>
      </c>
      <c r="E26" s="57">
        <v>32553</v>
      </c>
      <c r="F26" s="58" t="s">
        <v>279</v>
      </c>
      <c r="G26" s="58" t="s">
        <v>279</v>
      </c>
      <c r="H26" s="58" t="s">
        <v>279</v>
      </c>
      <c r="I26" s="58" t="s">
        <v>279</v>
      </c>
      <c r="J26" s="58" t="s">
        <v>279</v>
      </c>
      <c r="K26" s="56">
        <f t="shared" si="0"/>
        <v>77405</v>
      </c>
    </row>
    <row r="27" spans="1:11" ht="15.75" thickBot="1" x14ac:dyDescent="0.3">
      <c r="A27" s="52">
        <v>9120</v>
      </c>
      <c r="B27" s="53" t="s">
        <v>261</v>
      </c>
      <c r="C27" s="57">
        <v>243822</v>
      </c>
      <c r="D27" s="57">
        <v>39733</v>
      </c>
      <c r="E27" s="57">
        <v>97500</v>
      </c>
      <c r="F27" s="58" t="s">
        <v>279</v>
      </c>
      <c r="G27" s="58" t="s">
        <v>279</v>
      </c>
      <c r="H27" s="57">
        <v>2000</v>
      </c>
      <c r="I27" s="58" t="s">
        <v>279</v>
      </c>
      <c r="J27" s="57">
        <v>430120</v>
      </c>
      <c r="K27" s="56">
        <f t="shared" si="0"/>
        <v>813175</v>
      </c>
    </row>
    <row r="28" spans="1:11" ht="15.75" thickBot="1" x14ac:dyDescent="0.3">
      <c r="A28" s="52">
        <v>9230</v>
      </c>
      <c r="B28" s="53" t="s">
        <v>262</v>
      </c>
      <c r="C28" s="57">
        <v>43788</v>
      </c>
      <c r="D28" s="57">
        <v>7115</v>
      </c>
      <c r="E28" s="57">
        <v>29500</v>
      </c>
      <c r="F28" s="58" t="s">
        <v>279</v>
      </c>
      <c r="G28" s="58" t="s">
        <v>279</v>
      </c>
      <c r="H28" s="57">
        <v>2000</v>
      </c>
      <c r="I28" s="58" t="s">
        <v>279</v>
      </c>
      <c r="J28" s="57">
        <v>115887</v>
      </c>
      <c r="K28" s="56">
        <f t="shared" si="0"/>
        <v>198290</v>
      </c>
    </row>
    <row r="29" spans="1:11" ht="15.75" thickBot="1" x14ac:dyDescent="0.3">
      <c r="A29" s="52">
        <v>10430</v>
      </c>
      <c r="B29" s="53" t="s">
        <v>263</v>
      </c>
      <c r="C29" s="57">
        <v>77778</v>
      </c>
      <c r="D29" s="57">
        <v>12382</v>
      </c>
      <c r="E29" s="57">
        <v>30700</v>
      </c>
      <c r="F29" s="58" t="s">
        <v>279</v>
      </c>
      <c r="G29" s="58" t="s">
        <v>279</v>
      </c>
      <c r="H29" s="57">
        <v>4000</v>
      </c>
      <c r="I29" s="58" t="s">
        <v>279</v>
      </c>
      <c r="J29" s="58" t="s">
        <v>279</v>
      </c>
      <c r="K29" s="56">
        <f t="shared" si="0"/>
        <v>124860</v>
      </c>
    </row>
    <row r="30" spans="1:11" ht="15.75" thickBot="1" x14ac:dyDescent="0.3">
      <c r="A30" s="52">
        <v>10661</v>
      </c>
      <c r="B30" s="53" t="s">
        <v>190</v>
      </c>
      <c r="C30" s="58" t="s">
        <v>279</v>
      </c>
      <c r="D30" s="58" t="s">
        <v>279</v>
      </c>
      <c r="E30" s="57">
        <v>3200</v>
      </c>
      <c r="F30" s="58" t="s">
        <v>279</v>
      </c>
      <c r="G30" s="58" t="s">
        <v>279</v>
      </c>
      <c r="H30" s="57">
        <v>6000</v>
      </c>
      <c r="I30" s="58" t="s">
        <v>279</v>
      </c>
      <c r="J30" s="57">
        <v>41362</v>
      </c>
      <c r="K30" s="56">
        <f t="shared" si="0"/>
        <v>50562</v>
      </c>
    </row>
    <row r="31" spans="1:11" ht="15.75" thickBot="1" x14ac:dyDescent="0.3">
      <c r="A31" s="272" t="s">
        <v>280</v>
      </c>
      <c r="B31" s="273"/>
      <c r="C31" s="59"/>
      <c r="D31" s="59"/>
      <c r="E31" s="59"/>
      <c r="F31" s="59"/>
      <c r="G31" s="59"/>
      <c r="H31" s="59"/>
      <c r="I31" s="59"/>
      <c r="J31" s="60"/>
      <c r="K31" s="238">
        <v>40000</v>
      </c>
    </row>
    <row r="32" spans="1:11" ht="15.75" thickBot="1" x14ac:dyDescent="0.3">
      <c r="A32" s="272" t="s">
        <v>281</v>
      </c>
      <c r="B32" s="274"/>
      <c r="C32" s="62">
        <f>SUM(C11:C31)</f>
        <v>1213448</v>
      </c>
      <c r="D32" s="62">
        <f t="shared" ref="D32:K32" si="1">SUM(D11:D31)</f>
        <v>196816</v>
      </c>
      <c r="E32" s="62">
        <f t="shared" si="1"/>
        <v>1218934</v>
      </c>
      <c r="F32" s="62">
        <f t="shared" si="1"/>
        <v>0</v>
      </c>
      <c r="G32" s="62">
        <f t="shared" si="1"/>
        <v>49000</v>
      </c>
      <c r="H32" s="62">
        <f t="shared" si="1"/>
        <v>14000</v>
      </c>
      <c r="I32" s="62">
        <f t="shared" si="1"/>
        <v>0</v>
      </c>
      <c r="J32" s="62">
        <f t="shared" si="1"/>
        <v>1090420</v>
      </c>
      <c r="K32" s="62">
        <f t="shared" si="1"/>
        <v>3822618</v>
      </c>
    </row>
  </sheetData>
  <mergeCells count="9">
    <mergeCell ref="A31:B31"/>
    <mergeCell ref="A32:B32"/>
    <mergeCell ref="B5:J5"/>
    <mergeCell ref="C7:K7"/>
    <mergeCell ref="A8:A9"/>
    <mergeCell ref="B8:B9"/>
    <mergeCell ref="C8:D9"/>
    <mergeCell ref="E8:H9"/>
    <mergeCell ref="I8:J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07E6A-9387-45B1-B512-6C6FDC375606}">
  <dimension ref="A1:K32"/>
  <sheetViews>
    <sheetView workbookViewId="0">
      <selection activeCell="K31" sqref="K31"/>
    </sheetView>
  </sheetViews>
  <sheetFormatPr defaultRowHeight="15" x14ac:dyDescent="0.25"/>
  <cols>
    <col min="2" max="2" width="46.42578125" customWidth="1"/>
  </cols>
  <sheetData>
    <row r="1" spans="1:11" x14ac:dyDescent="0.25">
      <c r="A1" s="72"/>
      <c r="B1" s="72"/>
      <c r="C1" s="72"/>
      <c r="D1" s="72"/>
      <c r="E1" s="72"/>
      <c r="F1" s="72"/>
      <c r="G1" s="72"/>
      <c r="H1" s="72"/>
      <c r="I1" s="72"/>
      <c r="J1" s="72" t="s">
        <v>291</v>
      </c>
      <c r="K1" s="72"/>
    </row>
    <row r="2" spans="1:1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22.5" x14ac:dyDescent="0.25">
      <c r="A3" s="72"/>
      <c r="B3" s="72"/>
      <c r="C3" s="72"/>
      <c r="D3" s="72"/>
      <c r="E3" s="72"/>
      <c r="F3" s="72"/>
      <c r="G3" s="72"/>
      <c r="H3" s="72"/>
      <c r="I3" s="76" t="s">
        <v>189</v>
      </c>
      <c r="J3" s="77" t="s">
        <v>191</v>
      </c>
      <c r="K3" s="72"/>
    </row>
    <row r="4" spans="1:1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ht="20.25" x14ac:dyDescent="0.25">
      <c r="A5" s="72"/>
      <c r="B5" s="254" t="s">
        <v>285</v>
      </c>
      <c r="C5" s="255"/>
      <c r="D5" s="255"/>
      <c r="E5" s="255"/>
      <c r="F5" s="255"/>
      <c r="G5" s="255"/>
      <c r="H5" s="255"/>
      <c r="I5" s="255"/>
      <c r="J5" s="256"/>
      <c r="K5" s="72"/>
    </row>
    <row r="6" spans="1:11" ht="15.75" thickBot="1" x14ac:dyDescent="0.3"/>
    <row r="7" spans="1:11" ht="19.5" thickBot="1" x14ac:dyDescent="0.3">
      <c r="A7" s="45"/>
      <c r="B7" s="45"/>
      <c r="C7" s="275">
        <v>2024</v>
      </c>
      <c r="D7" s="276"/>
      <c r="E7" s="276"/>
      <c r="F7" s="276"/>
      <c r="G7" s="276"/>
      <c r="H7" s="276"/>
      <c r="I7" s="276"/>
      <c r="J7" s="276"/>
      <c r="K7" s="290"/>
    </row>
    <row r="8" spans="1:11" x14ac:dyDescent="0.25">
      <c r="A8" s="278"/>
      <c r="B8" s="280"/>
      <c r="C8" s="282" t="s">
        <v>1</v>
      </c>
      <c r="D8" s="283"/>
      <c r="E8" s="282" t="s">
        <v>2</v>
      </c>
      <c r="F8" s="286"/>
      <c r="G8" s="286"/>
      <c r="H8" s="283"/>
      <c r="I8" s="282" t="s">
        <v>3</v>
      </c>
      <c r="J8" s="286"/>
      <c r="K8" s="66" t="s">
        <v>282</v>
      </c>
    </row>
    <row r="9" spans="1:11" ht="15.75" thickBot="1" x14ac:dyDescent="0.3">
      <c r="A9" s="279"/>
      <c r="B9" s="281"/>
      <c r="C9" s="284"/>
      <c r="D9" s="285"/>
      <c r="E9" s="284"/>
      <c r="F9" s="287"/>
      <c r="G9" s="287"/>
      <c r="H9" s="285"/>
      <c r="I9" s="284"/>
      <c r="J9" s="287"/>
      <c r="K9" s="67"/>
    </row>
    <row r="10" spans="1:11" ht="26.25" thickBot="1" x14ac:dyDescent="0.3">
      <c r="A10" s="237" t="s">
        <v>276</v>
      </c>
      <c r="B10" s="51" t="s">
        <v>277</v>
      </c>
      <c r="C10" s="47">
        <v>600</v>
      </c>
      <c r="D10" s="47">
        <v>601</v>
      </c>
      <c r="E10" s="47">
        <v>602</v>
      </c>
      <c r="F10" s="47">
        <v>603</v>
      </c>
      <c r="G10" s="47">
        <v>604</v>
      </c>
      <c r="H10" s="47">
        <v>606</v>
      </c>
      <c r="I10" s="47">
        <v>230</v>
      </c>
      <c r="J10" s="46">
        <v>231</v>
      </c>
      <c r="K10" s="68" t="s">
        <v>283</v>
      </c>
    </row>
    <row r="11" spans="1:11" ht="15.75" thickBot="1" x14ac:dyDescent="0.3">
      <c r="A11" s="52">
        <v>1110</v>
      </c>
      <c r="B11" s="53" t="s">
        <v>245</v>
      </c>
      <c r="C11" s="54">
        <v>280275</v>
      </c>
      <c r="D11" s="54">
        <v>46500</v>
      </c>
      <c r="E11" s="54">
        <v>85000</v>
      </c>
      <c r="F11" s="55" t="s">
        <v>279</v>
      </c>
      <c r="G11" s="54">
        <v>40000</v>
      </c>
      <c r="H11" s="55" t="s">
        <v>279</v>
      </c>
      <c r="I11" s="55" t="s">
        <v>279</v>
      </c>
      <c r="J11" s="55" t="s">
        <v>279</v>
      </c>
      <c r="K11" s="56">
        <f>SUM(C11:J11)</f>
        <v>451775</v>
      </c>
    </row>
    <row r="12" spans="1:11" ht="15.75" thickBot="1" x14ac:dyDescent="0.3">
      <c r="A12" s="52">
        <v>3140</v>
      </c>
      <c r="B12" s="53" t="s">
        <v>246</v>
      </c>
      <c r="C12" s="57">
        <v>54439</v>
      </c>
      <c r="D12" s="57">
        <v>9091</v>
      </c>
      <c r="E12" s="57">
        <v>9000</v>
      </c>
      <c r="F12" s="58" t="s">
        <v>279</v>
      </c>
      <c r="G12" s="58" t="s">
        <v>279</v>
      </c>
      <c r="H12" s="58" t="s">
        <v>279</v>
      </c>
      <c r="I12" s="58" t="s">
        <v>279</v>
      </c>
      <c r="J12" s="57">
        <v>15000</v>
      </c>
      <c r="K12" s="56">
        <f t="shared" ref="K12:K30" si="0">SUM(C12:J12)</f>
        <v>87530</v>
      </c>
    </row>
    <row r="13" spans="1:11" ht="15.75" thickBot="1" x14ac:dyDescent="0.3">
      <c r="A13" s="52">
        <v>3280</v>
      </c>
      <c r="B13" s="53" t="s">
        <v>247</v>
      </c>
      <c r="C13" s="57">
        <v>41410</v>
      </c>
      <c r="D13" s="57">
        <v>6915</v>
      </c>
      <c r="E13" s="57">
        <v>6626</v>
      </c>
      <c r="F13" s="58" t="s">
        <v>279</v>
      </c>
      <c r="G13" s="57">
        <v>10000</v>
      </c>
      <c r="H13" s="58" t="s">
        <v>279</v>
      </c>
      <c r="I13" s="58" t="s">
        <v>279</v>
      </c>
      <c r="J13" s="58" t="s">
        <v>279</v>
      </c>
      <c r="K13" s="56">
        <f t="shared" si="0"/>
        <v>64951</v>
      </c>
    </row>
    <row r="14" spans="1:11" ht="15.75" thickBot="1" x14ac:dyDescent="0.3">
      <c r="A14" s="52">
        <v>4130</v>
      </c>
      <c r="B14" s="53" t="s">
        <v>248</v>
      </c>
      <c r="C14" s="58" t="s">
        <v>279</v>
      </c>
      <c r="D14" s="58" t="s">
        <v>279</v>
      </c>
      <c r="E14" s="57">
        <v>3500</v>
      </c>
      <c r="F14" s="58" t="s">
        <v>279</v>
      </c>
      <c r="G14" s="58" t="s">
        <v>279</v>
      </c>
      <c r="H14" s="58" t="s">
        <v>279</v>
      </c>
      <c r="I14" s="58" t="s">
        <v>279</v>
      </c>
      <c r="J14" s="58" t="s">
        <v>279</v>
      </c>
      <c r="K14" s="56">
        <f t="shared" si="0"/>
        <v>3500</v>
      </c>
    </row>
    <row r="15" spans="1:11" ht="15.75" thickBot="1" x14ac:dyDescent="0.3">
      <c r="A15" s="52">
        <v>4220</v>
      </c>
      <c r="B15" s="53" t="s">
        <v>249</v>
      </c>
      <c r="C15" s="58" t="s">
        <v>279</v>
      </c>
      <c r="D15" s="58" t="s">
        <v>279</v>
      </c>
      <c r="E15" s="58" t="s">
        <v>279</v>
      </c>
      <c r="F15" s="58" t="s">
        <v>279</v>
      </c>
      <c r="G15" s="58" t="s">
        <v>279</v>
      </c>
      <c r="H15" s="58" t="s">
        <v>279</v>
      </c>
      <c r="I15" s="58" t="s">
        <v>279</v>
      </c>
      <c r="J15" s="58" t="s">
        <v>279</v>
      </c>
      <c r="K15" s="56">
        <f t="shared" si="0"/>
        <v>0</v>
      </c>
    </row>
    <row r="16" spans="1:11" ht="15.75" thickBot="1" x14ac:dyDescent="0.3">
      <c r="A16" s="52">
        <v>4240</v>
      </c>
      <c r="B16" s="53" t="s">
        <v>250</v>
      </c>
      <c r="C16" s="57">
        <v>14912</v>
      </c>
      <c r="D16" s="57">
        <v>2490</v>
      </c>
      <c r="E16" s="57">
        <v>34000</v>
      </c>
      <c r="F16" s="58" t="s">
        <v>279</v>
      </c>
      <c r="G16" s="58" t="s">
        <v>279</v>
      </c>
      <c r="H16" s="58" t="s">
        <v>279</v>
      </c>
      <c r="I16" s="58" t="s">
        <v>279</v>
      </c>
      <c r="J16" s="58" t="s">
        <v>279</v>
      </c>
      <c r="K16" s="56">
        <f t="shared" si="0"/>
        <v>51402</v>
      </c>
    </row>
    <row r="17" spans="1:11" ht="15.75" thickBot="1" x14ac:dyDescent="0.3">
      <c r="A17" s="52">
        <v>4260</v>
      </c>
      <c r="B17" s="53" t="s">
        <v>251</v>
      </c>
      <c r="C17" s="57">
        <v>2867</v>
      </c>
      <c r="D17" s="58">
        <v>474</v>
      </c>
      <c r="E17" s="58" t="s">
        <v>279</v>
      </c>
      <c r="F17" s="58" t="s">
        <v>279</v>
      </c>
      <c r="G17" s="58" t="s">
        <v>279</v>
      </c>
      <c r="H17" s="58" t="s">
        <v>279</v>
      </c>
      <c r="I17" s="58" t="s">
        <v>279</v>
      </c>
      <c r="J17" s="58" t="s">
        <v>279</v>
      </c>
      <c r="K17" s="56">
        <f t="shared" si="0"/>
        <v>3341</v>
      </c>
    </row>
    <row r="18" spans="1:11" ht="15.75" thickBot="1" x14ac:dyDescent="0.3">
      <c r="A18" s="52">
        <v>4520</v>
      </c>
      <c r="B18" s="53" t="s">
        <v>252</v>
      </c>
      <c r="C18" s="57">
        <v>62364</v>
      </c>
      <c r="D18" s="57">
        <v>10415</v>
      </c>
      <c r="E18" s="57">
        <v>42000</v>
      </c>
      <c r="F18" s="58" t="s">
        <v>279</v>
      </c>
      <c r="G18" s="58" t="s">
        <v>279</v>
      </c>
      <c r="H18" s="58" t="s">
        <v>279</v>
      </c>
      <c r="I18" s="58" t="s">
        <v>279</v>
      </c>
      <c r="J18" s="57">
        <v>714188</v>
      </c>
      <c r="K18" s="56">
        <f t="shared" si="0"/>
        <v>828967</v>
      </c>
    </row>
    <row r="19" spans="1:11" ht="15.75" thickBot="1" x14ac:dyDescent="0.3">
      <c r="A19" s="52">
        <v>4570</v>
      </c>
      <c r="B19" s="53" t="s">
        <v>253</v>
      </c>
      <c r="C19" s="58" t="s">
        <v>279</v>
      </c>
      <c r="D19" s="58" t="s">
        <v>279</v>
      </c>
      <c r="E19" s="58" t="s">
        <v>279</v>
      </c>
      <c r="F19" s="58" t="s">
        <v>279</v>
      </c>
      <c r="G19" s="58" t="s">
        <v>279</v>
      </c>
      <c r="H19" s="58" t="s">
        <v>279</v>
      </c>
      <c r="I19" s="58" t="s">
        <v>279</v>
      </c>
      <c r="J19" s="58" t="s">
        <v>279</v>
      </c>
      <c r="K19" s="56">
        <f t="shared" si="0"/>
        <v>0</v>
      </c>
    </row>
    <row r="20" spans="1:11" ht="15.75" thickBot="1" x14ac:dyDescent="0.3">
      <c r="A20" s="52">
        <v>5100</v>
      </c>
      <c r="B20" s="53" t="s">
        <v>254</v>
      </c>
      <c r="C20" s="57">
        <v>264488</v>
      </c>
      <c r="D20" s="57">
        <v>43600</v>
      </c>
      <c r="E20" s="57">
        <v>630810</v>
      </c>
      <c r="F20" s="58" t="s">
        <v>279</v>
      </c>
      <c r="G20" s="58" t="s">
        <v>279</v>
      </c>
      <c r="H20" s="58" t="s">
        <v>279</v>
      </c>
      <c r="I20" s="58" t="s">
        <v>279</v>
      </c>
      <c r="J20" s="58" t="s">
        <v>279</v>
      </c>
      <c r="K20" s="56">
        <f t="shared" si="0"/>
        <v>938898</v>
      </c>
    </row>
    <row r="21" spans="1:11" ht="15.75" thickBot="1" x14ac:dyDescent="0.3">
      <c r="A21" s="52">
        <v>6140</v>
      </c>
      <c r="B21" s="53" t="s">
        <v>255</v>
      </c>
      <c r="C21" s="57">
        <v>10935</v>
      </c>
      <c r="D21" s="57">
        <v>1826</v>
      </c>
      <c r="E21" s="57">
        <v>2000</v>
      </c>
      <c r="F21" s="58" t="s">
        <v>279</v>
      </c>
      <c r="G21" s="58" t="s">
        <v>279</v>
      </c>
      <c r="H21" s="58" t="s">
        <v>279</v>
      </c>
      <c r="I21" s="58" t="s">
        <v>279</v>
      </c>
      <c r="J21" s="58" t="s">
        <v>279</v>
      </c>
      <c r="K21" s="56">
        <f t="shared" si="0"/>
        <v>14761</v>
      </c>
    </row>
    <row r="22" spans="1:11" ht="15.75" thickBot="1" x14ac:dyDescent="0.3">
      <c r="A22" s="52">
        <v>6260</v>
      </c>
      <c r="B22" s="53" t="s">
        <v>256</v>
      </c>
      <c r="C22" s="57">
        <v>67916</v>
      </c>
      <c r="D22" s="57">
        <v>11342</v>
      </c>
      <c r="E22" s="57">
        <v>157100</v>
      </c>
      <c r="F22" s="58" t="s">
        <v>279</v>
      </c>
      <c r="G22" s="58" t="s">
        <v>279</v>
      </c>
      <c r="H22" s="58" t="s">
        <v>279</v>
      </c>
      <c r="I22" s="58" t="s">
        <v>279</v>
      </c>
      <c r="J22" s="57">
        <v>140000</v>
      </c>
      <c r="K22" s="56">
        <f t="shared" si="0"/>
        <v>376358</v>
      </c>
    </row>
    <row r="23" spans="1:11" ht="15.75" thickBot="1" x14ac:dyDescent="0.3">
      <c r="A23" s="52">
        <v>6370</v>
      </c>
      <c r="B23" s="53" t="s">
        <v>257</v>
      </c>
      <c r="C23" s="58" t="s">
        <v>279</v>
      </c>
      <c r="D23" s="58" t="s">
        <v>279</v>
      </c>
      <c r="E23" s="58" t="s">
        <v>279</v>
      </c>
      <c r="F23" s="58" t="s">
        <v>279</v>
      </c>
      <c r="G23" s="58" t="s">
        <v>279</v>
      </c>
      <c r="H23" s="58" t="s">
        <v>279</v>
      </c>
      <c r="I23" s="58" t="s">
        <v>279</v>
      </c>
      <c r="J23" s="58" t="s">
        <v>279</v>
      </c>
      <c r="K23" s="56">
        <f t="shared" si="0"/>
        <v>0</v>
      </c>
    </row>
    <row r="24" spans="1:11" ht="15.75" thickBot="1" x14ac:dyDescent="0.3">
      <c r="A24" s="52">
        <v>7220</v>
      </c>
      <c r="B24" s="53" t="s">
        <v>258</v>
      </c>
      <c r="C24" s="58" t="s">
        <v>279</v>
      </c>
      <c r="D24" s="58" t="s">
        <v>279</v>
      </c>
      <c r="E24" s="58" t="s">
        <v>279</v>
      </c>
      <c r="F24" s="58" t="s">
        <v>279</v>
      </c>
      <c r="G24" s="58" t="s">
        <v>279</v>
      </c>
      <c r="H24" s="58" t="s">
        <v>279</v>
      </c>
      <c r="I24" s="58" t="s">
        <v>279</v>
      </c>
      <c r="J24" s="58" t="s">
        <v>279</v>
      </c>
      <c r="K24" s="56">
        <f t="shared" si="0"/>
        <v>0</v>
      </c>
    </row>
    <row r="25" spans="1:11" ht="15.75" thickBot="1" x14ac:dyDescent="0.3">
      <c r="A25" s="52">
        <v>8130</v>
      </c>
      <c r="B25" s="53" t="s">
        <v>259</v>
      </c>
      <c r="C25" s="57">
        <v>17813</v>
      </c>
      <c r="D25" s="57">
        <v>2975</v>
      </c>
      <c r="E25" s="57">
        <v>59000</v>
      </c>
      <c r="F25" s="58" t="s">
        <v>279</v>
      </c>
      <c r="G25" s="58" t="s">
        <v>279</v>
      </c>
      <c r="H25" s="58" t="s">
        <v>279</v>
      </c>
      <c r="I25" s="58" t="s">
        <v>279</v>
      </c>
      <c r="J25" s="57">
        <v>15406</v>
      </c>
      <c r="K25" s="56">
        <f t="shared" si="0"/>
        <v>95194</v>
      </c>
    </row>
    <row r="26" spans="1:11" ht="15.75" thickBot="1" x14ac:dyDescent="0.3">
      <c r="A26" s="52">
        <v>8220</v>
      </c>
      <c r="B26" s="53" t="s">
        <v>260</v>
      </c>
      <c r="C26" s="57">
        <v>39084</v>
      </c>
      <c r="D26" s="57">
        <v>6527</v>
      </c>
      <c r="E26" s="57">
        <v>32000</v>
      </c>
      <c r="F26" s="58" t="s">
        <v>279</v>
      </c>
      <c r="G26" s="58" t="s">
        <v>279</v>
      </c>
      <c r="H26" s="58" t="s">
        <v>279</v>
      </c>
      <c r="I26" s="58" t="s">
        <v>279</v>
      </c>
      <c r="J26" s="57">
        <v>10000</v>
      </c>
      <c r="K26" s="56">
        <f t="shared" si="0"/>
        <v>87611</v>
      </c>
    </row>
    <row r="27" spans="1:11" ht="15.75" thickBot="1" x14ac:dyDescent="0.3">
      <c r="A27" s="52">
        <v>9120</v>
      </c>
      <c r="B27" s="53" t="s">
        <v>261</v>
      </c>
      <c r="C27" s="57">
        <v>246259</v>
      </c>
      <c r="D27" s="57">
        <v>40610</v>
      </c>
      <c r="E27" s="57">
        <v>97500</v>
      </c>
      <c r="F27" s="58" t="s">
        <v>279</v>
      </c>
      <c r="G27" s="58" t="s">
        <v>279</v>
      </c>
      <c r="H27" s="57">
        <v>2000</v>
      </c>
      <c r="I27" s="58" t="s">
        <v>279</v>
      </c>
      <c r="J27" s="57">
        <v>219592</v>
      </c>
      <c r="K27" s="56">
        <f t="shared" si="0"/>
        <v>605961</v>
      </c>
    </row>
    <row r="28" spans="1:11" ht="15.75" thickBot="1" x14ac:dyDescent="0.3">
      <c r="A28" s="52">
        <v>9230</v>
      </c>
      <c r="B28" s="53" t="s">
        <v>262</v>
      </c>
      <c r="C28" s="57">
        <v>44226</v>
      </c>
      <c r="D28" s="57">
        <v>7386</v>
      </c>
      <c r="E28" s="57">
        <v>29500</v>
      </c>
      <c r="F28" s="58" t="s">
        <v>279</v>
      </c>
      <c r="G28" s="58" t="s">
        <v>279</v>
      </c>
      <c r="H28" s="57">
        <v>2000</v>
      </c>
      <c r="I28" s="58" t="s">
        <v>279</v>
      </c>
      <c r="J28" s="58" t="s">
        <v>279</v>
      </c>
      <c r="K28" s="56">
        <f t="shared" si="0"/>
        <v>83112</v>
      </c>
    </row>
    <row r="29" spans="1:11" ht="15.75" thickBot="1" x14ac:dyDescent="0.3">
      <c r="A29" s="52">
        <v>10430</v>
      </c>
      <c r="B29" s="53" t="s">
        <v>263</v>
      </c>
      <c r="C29" s="57">
        <v>78550</v>
      </c>
      <c r="D29" s="57">
        <v>13120</v>
      </c>
      <c r="E29" s="57">
        <v>30700</v>
      </c>
      <c r="F29" s="58" t="s">
        <v>279</v>
      </c>
      <c r="G29" s="58" t="s">
        <v>279</v>
      </c>
      <c r="H29" s="57">
        <v>4000</v>
      </c>
      <c r="I29" s="58" t="s">
        <v>279</v>
      </c>
      <c r="J29" s="58" t="s">
        <v>279</v>
      </c>
      <c r="K29" s="56">
        <f t="shared" si="0"/>
        <v>126370</v>
      </c>
    </row>
    <row r="30" spans="1:11" ht="15.75" thickBot="1" x14ac:dyDescent="0.3">
      <c r="A30" s="52">
        <v>10661</v>
      </c>
      <c r="B30" s="53" t="s">
        <v>190</v>
      </c>
      <c r="C30" s="58" t="s">
        <v>279</v>
      </c>
      <c r="D30" s="58" t="s">
        <v>279</v>
      </c>
      <c r="E30" s="57">
        <v>3200</v>
      </c>
      <c r="F30" s="58" t="s">
        <v>279</v>
      </c>
      <c r="G30" s="58" t="s">
        <v>279</v>
      </c>
      <c r="H30" s="57">
        <v>6000</v>
      </c>
      <c r="I30" s="58" t="s">
        <v>279</v>
      </c>
      <c r="J30" s="57">
        <v>28981</v>
      </c>
      <c r="K30" s="56">
        <f t="shared" si="0"/>
        <v>38181</v>
      </c>
    </row>
    <row r="31" spans="1:11" ht="15.75" thickBot="1" x14ac:dyDescent="0.3">
      <c r="A31" s="288" t="s">
        <v>284</v>
      </c>
      <c r="B31" s="289"/>
      <c r="C31" s="63"/>
      <c r="D31" s="63"/>
      <c r="E31" s="63"/>
      <c r="F31" s="63"/>
      <c r="G31" s="63"/>
      <c r="H31" s="63"/>
      <c r="I31" s="63"/>
      <c r="J31" s="64"/>
      <c r="K31" s="61">
        <v>43000</v>
      </c>
    </row>
    <row r="32" spans="1:11" ht="15.75" thickBot="1" x14ac:dyDescent="0.3">
      <c r="A32" s="272" t="s">
        <v>281</v>
      </c>
      <c r="B32" s="274"/>
      <c r="C32" s="65">
        <f>SUM(C11:C31)</f>
        <v>1225538</v>
      </c>
      <c r="D32" s="65">
        <f t="shared" ref="D32:K32" si="1">SUM(D11:D31)</f>
        <v>203271</v>
      </c>
      <c r="E32" s="65">
        <f t="shared" si="1"/>
        <v>1221936</v>
      </c>
      <c r="F32" s="65">
        <f t="shared" si="1"/>
        <v>0</v>
      </c>
      <c r="G32" s="65">
        <f t="shared" si="1"/>
        <v>50000</v>
      </c>
      <c r="H32" s="65">
        <f t="shared" si="1"/>
        <v>14000</v>
      </c>
      <c r="I32" s="65">
        <f t="shared" si="1"/>
        <v>0</v>
      </c>
      <c r="J32" s="65">
        <f t="shared" si="1"/>
        <v>1143167</v>
      </c>
      <c r="K32" s="65">
        <f t="shared" si="1"/>
        <v>3900912</v>
      </c>
    </row>
  </sheetData>
  <mergeCells count="9">
    <mergeCell ref="A31:B31"/>
    <mergeCell ref="A32:B32"/>
    <mergeCell ref="B5:J5"/>
    <mergeCell ref="C7:K7"/>
    <mergeCell ref="A8:A9"/>
    <mergeCell ref="B8:B9"/>
    <mergeCell ref="C8:D9"/>
    <mergeCell ref="E8:H9"/>
    <mergeCell ref="I8:J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B37DC-BED0-424C-AB73-F469D6DAB891}">
  <dimension ref="A1:K32"/>
  <sheetViews>
    <sheetView tabSelected="1" workbookViewId="0">
      <selection activeCell="O16" sqref="O16"/>
    </sheetView>
  </sheetViews>
  <sheetFormatPr defaultRowHeight="15" x14ac:dyDescent="0.25"/>
  <cols>
    <col min="2" max="2" width="51.140625" customWidth="1"/>
  </cols>
  <sheetData>
    <row r="1" spans="1:11" x14ac:dyDescent="0.25">
      <c r="A1" s="72"/>
      <c r="B1" s="72"/>
      <c r="C1" s="72"/>
      <c r="D1" s="72"/>
      <c r="E1" s="72"/>
      <c r="F1" s="72"/>
      <c r="G1" s="72"/>
      <c r="H1" s="72"/>
      <c r="I1" s="72"/>
      <c r="J1" s="72" t="s">
        <v>290</v>
      </c>
      <c r="K1" s="72"/>
    </row>
    <row r="2" spans="1:1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22.5" x14ac:dyDescent="0.25">
      <c r="A3" s="72"/>
      <c r="B3" s="72"/>
      <c r="C3" s="72"/>
      <c r="D3" s="72"/>
      <c r="E3" s="72"/>
      <c r="F3" s="72"/>
      <c r="G3" s="72"/>
      <c r="H3" s="72"/>
      <c r="I3" s="76" t="s">
        <v>189</v>
      </c>
      <c r="J3" s="77" t="s">
        <v>191</v>
      </c>
      <c r="K3" s="72"/>
    </row>
    <row r="4" spans="1:1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ht="20.25" x14ac:dyDescent="0.25">
      <c r="A5" s="72"/>
      <c r="B5" s="254" t="s">
        <v>285</v>
      </c>
      <c r="C5" s="255"/>
      <c r="D5" s="255"/>
      <c r="E5" s="255"/>
      <c r="F5" s="255"/>
      <c r="G5" s="255"/>
      <c r="H5" s="255"/>
      <c r="I5" s="255"/>
      <c r="J5" s="256"/>
      <c r="K5" s="72"/>
    </row>
    <row r="6" spans="1:11" ht="15.75" thickBot="1" x14ac:dyDescent="0.3"/>
    <row r="7" spans="1:11" ht="19.5" thickBot="1" x14ac:dyDescent="0.3">
      <c r="A7" s="45"/>
      <c r="B7" s="45"/>
      <c r="C7" s="275">
        <v>2025</v>
      </c>
      <c r="D7" s="276"/>
      <c r="E7" s="276"/>
      <c r="F7" s="276"/>
      <c r="G7" s="276"/>
      <c r="H7" s="276"/>
      <c r="I7" s="276"/>
      <c r="J7" s="276"/>
      <c r="K7" s="277"/>
    </row>
    <row r="8" spans="1:11" x14ac:dyDescent="0.25">
      <c r="A8" s="278"/>
      <c r="B8" s="280"/>
      <c r="C8" s="282" t="s">
        <v>1</v>
      </c>
      <c r="D8" s="283"/>
      <c r="E8" s="282" t="s">
        <v>2</v>
      </c>
      <c r="F8" s="286"/>
      <c r="G8" s="286"/>
      <c r="H8" s="283"/>
      <c r="I8" s="282" t="s">
        <v>3</v>
      </c>
      <c r="J8" s="286"/>
      <c r="K8" s="66" t="s">
        <v>274</v>
      </c>
    </row>
    <row r="9" spans="1:11" ht="15.75" thickBot="1" x14ac:dyDescent="0.3">
      <c r="A9" s="279"/>
      <c r="B9" s="281"/>
      <c r="C9" s="284"/>
      <c r="D9" s="285"/>
      <c r="E9" s="284"/>
      <c r="F9" s="287"/>
      <c r="G9" s="287"/>
      <c r="H9" s="285"/>
      <c r="I9" s="284"/>
      <c r="J9" s="287"/>
      <c r="K9" s="67"/>
    </row>
    <row r="10" spans="1:11" ht="26.25" thickBot="1" x14ac:dyDescent="0.3">
      <c r="A10" s="237" t="s">
        <v>276</v>
      </c>
      <c r="B10" s="51" t="s">
        <v>277</v>
      </c>
      <c r="C10" s="47">
        <v>600</v>
      </c>
      <c r="D10" s="47">
        <v>601</v>
      </c>
      <c r="E10" s="47">
        <v>602</v>
      </c>
      <c r="F10" s="47">
        <v>603</v>
      </c>
      <c r="G10" s="47">
        <v>604</v>
      </c>
      <c r="H10" s="47">
        <v>606</v>
      </c>
      <c r="I10" s="47">
        <v>230</v>
      </c>
      <c r="J10" s="46">
        <v>231</v>
      </c>
      <c r="K10" s="68" t="s">
        <v>275</v>
      </c>
    </row>
    <row r="11" spans="1:11" ht="15.75" thickBot="1" x14ac:dyDescent="0.3">
      <c r="A11" s="52">
        <v>1110</v>
      </c>
      <c r="B11" s="53" t="s">
        <v>245</v>
      </c>
      <c r="C11" s="54">
        <v>280253</v>
      </c>
      <c r="D11" s="54">
        <v>46802</v>
      </c>
      <c r="E11" s="54">
        <v>85000</v>
      </c>
      <c r="F11" s="55" t="s">
        <v>279</v>
      </c>
      <c r="G11" s="55" t="s">
        <v>279</v>
      </c>
      <c r="H11" s="54">
        <v>35000</v>
      </c>
      <c r="I11" s="55" t="s">
        <v>279</v>
      </c>
      <c r="J11" s="55" t="s">
        <v>279</v>
      </c>
      <c r="K11" s="56">
        <f>SUM(C11:J11)</f>
        <v>447055</v>
      </c>
    </row>
    <row r="12" spans="1:11" ht="15.75" thickBot="1" x14ac:dyDescent="0.3">
      <c r="A12" s="52">
        <v>3140</v>
      </c>
      <c r="B12" s="53" t="s">
        <v>246</v>
      </c>
      <c r="C12" s="57">
        <v>54983</v>
      </c>
      <c r="D12" s="57">
        <v>9182</v>
      </c>
      <c r="E12" s="57">
        <v>9000</v>
      </c>
      <c r="F12" s="58" t="s">
        <v>279</v>
      </c>
      <c r="G12" s="58" t="s">
        <v>279</v>
      </c>
      <c r="H12" s="58" t="s">
        <v>279</v>
      </c>
      <c r="I12" s="58" t="s">
        <v>279</v>
      </c>
      <c r="J12" s="58" t="s">
        <v>279</v>
      </c>
      <c r="K12" s="56">
        <f t="shared" ref="K12:K30" si="0">SUM(C12:J12)</f>
        <v>73165</v>
      </c>
    </row>
    <row r="13" spans="1:11" ht="15.75" thickBot="1" x14ac:dyDescent="0.3">
      <c r="A13" s="52">
        <v>3280</v>
      </c>
      <c r="B13" s="53" t="s">
        <v>247</v>
      </c>
      <c r="C13" s="57">
        <v>41824</v>
      </c>
      <c r="D13" s="57">
        <v>6985</v>
      </c>
      <c r="E13" s="57">
        <v>6142</v>
      </c>
      <c r="F13" s="58" t="s">
        <v>279</v>
      </c>
      <c r="G13" s="57">
        <v>10000</v>
      </c>
      <c r="H13" s="58" t="s">
        <v>279</v>
      </c>
      <c r="I13" s="58" t="s">
        <v>279</v>
      </c>
      <c r="J13" s="58" t="s">
        <v>279</v>
      </c>
      <c r="K13" s="56">
        <f t="shared" si="0"/>
        <v>64951</v>
      </c>
    </row>
    <row r="14" spans="1:11" ht="15.75" thickBot="1" x14ac:dyDescent="0.3">
      <c r="A14" s="52">
        <v>4130</v>
      </c>
      <c r="B14" s="53" t="s">
        <v>248</v>
      </c>
      <c r="C14" s="58" t="s">
        <v>279</v>
      </c>
      <c r="D14" s="58" t="s">
        <v>279</v>
      </c>
      <c r="E14" s="57">
        <v>3500</v>
      </c>
      <c r="F14" s="58" t="s">
        <v>279</v>
      </c>
      <c r="G14" s="58" t="s">
        <v>279</v>
      </c>
      <c r="H14" s="58" t="s">
        <v>279</v>
      </c>
      <c r="I14" s="58" t="s">
        <v>279</v>
      </c>
      <c r="J14" s="58" t="s">
        <v>279</v>
      </c>
      <c r="K14" s="56">
        <f t="shared" si="0"/>
        <v>3500</v>
      </c>
    </row>
    <row r="15" spans="1:11" ht="15.75" thickBot="1" x14ac:dyDescent="0.3">
      <c r="A15" s="52">
        <v>4220</v>
      </c>
      <c r="B15" s="53" t="s">
        <v>249</v>
      </c>
      <c r="C15" s="58" t="s">
        <v>279</v>
      </c>
      <c r="D15" s="58" t="s">
        <v>279</v>
      </c>
      <c r="E15" s="58" t="s">
        <v>279</v>
      </c>
      <c r="F15" s="58" t="s">
        <v>279</v>
      </c>
      <c r="G15" s="58" t="s">
        <v>279</v>
      </c>
      <c r="H15" s="58" t="s">
        <v>279</v>
      </c>
      <c r="I15" s="58" t="s">
        <v>279</v>
      </c>
      <c r="J15" s="58" t="s">
        <v>279</v>
      </c>
      <c r="K15" s="56">
        <f t="shared" si="0"/>
        <v>0</v>
      </c>
    </row>
    <row r="16" spans="1:11" ht="15.75" thickBot="1" x14ac:dyDescent="0.3">
      <c r="A16" s="52">
        <v>4240</v>
      </c>
      <c r="B16" s="53" t="s">
        <v>250</v>
      </c>
      <c r="C16" s="57">
        <v>15060</v>
      </c>
      <c r="D16" s="57">
        <v>2515</v>
      </c>
      <c r="E16" s="57">
        <v>34000</v>
      </c>
      <c r="F16" s="58" t="s">
        <v>279</v>
      </c>
      <c r="G16" s="58" t="s">
        <v>279</v>
      </c>
      <c r="H16" s="58" t="s">
        <v>279</v>
      </c>
      <c r="I16" s="58" t="s">
        <v>279</v>
      </c>
      <c r="J16" s="58" t="s">
        <v>279</v>
      </c>
      <c r="K16" s="56">
        <f t="shared" si="0"/>
        <v>51575</v>
      </c>
    </row>
    <row r="17" spans="1:11" ht="15.75" thickBot="1" x14ac:dyDescent="0.3">
      <c r="A17" s="52">
        <v>4260</v>
      </c>
      <c r="B17" s="53" t="s">
        <v>251</v>
      </c>
      <c r="C17" s="57">
        <v>2867</v>
      </c>
      <c r="D17" s="58">
        <v>474</v>
      </c>
      <c r="E17" s="58" t="s">
        <v>279</v>
      </c>
      <c r="F17" s="58" t="s">
        <v>279</v>
      </c>
      <c r="G17" s="58" t="s">
        <v>279</v>
      </c>
      <c r="H17" s="58" t="s">
        <v>279</v>
      </c>
      <c r="I17" s="58" t="s">
        <v>279</v>
      </c>
      <c r="J17" s="58" t="s">
        <v>279</v>
      </c>
      <c r="K17" s="56">
        <f t="shared" si="0"/>
        <v>3341</v>
      </c>
    </row>
    <row r="18" spans="1:11" ht="15.75" thickBot="1" x14ac:dyDescent="0.3">
      <c r="A18" s="52">
        <v>4520</v>
      </c>
      <c r="B18" s="53" t="s">
        <v>252</v>
      </c>
      <c r="C18" s="57">
        <v>62988</v>
      </c>
      <c r="D18" s="57">
        <v>10519</v>
      </c>
      <c r="E18" s="57">
        <v>42000</v>
      </c>
      <c r="F18" s="58" t="s">
        <v>279</v>
      </c>
      <c r="G18" s="58" t="s">
        <v>279</v>
      </c>
      <c r="H18" s="58" t="s">
        <v>279</v>
      </c>
      <c r="I18" s="58" t="s">
        <v>279</v>
      </c>
      <c r="J18" s="57">
        <v>844490</v>
      </c>
      <c r="K18" s="56">
        <f t="shared" si="0"/>
        <v>959997</v>
      </c>
    </row>
    <row r="19" spans="1:11" ht="15.75" thickBot="1" x14ac:dyDescent="0.3">
      <c r="A19" s="52">
        <v>4570</v>
      </c>
      <c r="B19" s="53" t="s">
        <v>253</v>
      </c>
      <c r="C19" s="58" t="s">
        <v>279</v>
      </c>
      <c r="D19" s="58" t="s">
        <v>279</v>
      </c>
      <c r="E19" s="58" t="s">
        <v>279</v>
      </c>
      <c r="F19" s="58" t="s">
        <v>279</v>
      </c>
      <c r="G19" s="58" t="s">
        <v>279</v>
      </c>
      <c r="H19" s="58" t="s">
        <v>279</v>
      </c>
      <c r="I19" s="58" t="s">
        <v>279</v>
      </c>
      <c r="J19" s="58" t="s">
        <v>279</v>
      </c>
      <c r="K19" s="56">
        <f t="shared" si="0"/>
        <v>0</v>
      </c>
    </row>
    <row r="20" spans="1:11" ht="15.75" thickBot="1" x14ac:dyDescent="0.3">
      <c r="A20" s="52">
        <v>5100</v>
      </c>
      <c r="B20" s="53" t="s">
        <v>254</v>
      </c>
      <c r="C20" s="57">
        <v>267133</v>
      </c>
      <c r="D20" s="57">
        <v>44039</v>
      </c>
      <c r="E20" s="57">
        <v>630810</v>
      </c>
      <c r="F20" s="58" t="s">
        <v>279</v>
      </c>
      <c r="G20" s="58" t="s">
        <v>279</v>
      </c>
      <c r="H20" s="58" t="s">
        <v>279</v>
      </c>
      <c r="I20" s="58" t="s">
        <v>279</v>
      </c>
      <c r="J20" s="57">
        <v>120000</v>
      </c>
      <c r="K20" s="56">
        <f t="shared" si="0"/>
        <v>1061982</v>
      </c>
    </row>
    <row r="21" spans="1:11" ht="15.75" thickBot="1" x14ac:dyDescent="0.3">
      <c r="A21" s="52">
        <v>6140</v>
      </c>
      <c r="B21" s="53" t="s">
        <v>255</v>
      </c>
      <c r="C21" s="57">
        <v>11045</v>
      </c>
      <c r="D21" s="57">
        <v>1845</v>
      </c>
      <c r="E21" s="57">
        <v>2000</v>
      </c>
      <c r="F21" s="58" t="s">
        <v>279</v>
      </c>
      <c r="G21" s="58" t="s">
        <v>279</v>
      </c>
      <c r="H21" s="58" t="s">
        <v>279</v>
      </c>
      <c r="I21" s="58" t="s">
        <v>279</v>
      </c>
      <c r="J21" s="58" t="s">
        <v>279</v>
      </c>
      <c r="K21" s="56">
        <f t="shared" si="0"/>
        <v>14890</v>
      </c>
    </row>
    <row r="22" spans="1:11" ht="15.75" thickBot="1" x14ac:dyDescent="0.3">
      <c r="A22" s="52">
        <v>6260</v>
      </c>
      <c r="B22" s="53" t="s">
        <v>256</v>
      </c>
      <c r="C22" s="57">
        <v>68595</v>
      </c>
      <c r="D22" s="57">
        <v>11455</v>
      </c>
      <c r="E22" s="57">
        <v>157100</v>
      </c>
      <c r="F22" s="58" t="s">
        <v>279</v>
      </c>
      <c r="G22" s="58" t="s">
        <v>279</v>
      </c>
      <c r="H22" s="58" t="s">
        <v>279</v>
      </c>
      <c r="I22" s="58" t="s">
        <v>279</v>
      </c>
      <c r="J22" s="57">
        <v>165000</v>
      </c>
      <c r="K22" s="56">
        <f t="shared" si="0"/>
        <v>402150</v>
      </c>
    </row>
    <row r="23" spans="1:11" ht="15.75" thickBot="1" x14ac:dyDescent="0.3">
      <c r="A23" s="52">
        <v>6370</v>
      </c>
      <c r="B23" s="53" t="s">
        <v>257</v>
      </c>
      <c r="C23" s="58" t="s">
        <v>279</v>
      </c>
      <c r="D23" s="58" t="s">
        <v>279</v>
      </c>
      <c r="E23" s="58" t="s">
        <v>279</v>
      </c>
      <c r="F23" s="58" t="s">
        <v>279</v>
      </c>
      <c r="G23" s="58" t="s">
        <v>279</v>
      </c>
      <c r="H23" s="58" t="s">
        <v>279</v>
      </c>
      <c r="I23" s="58" t="s">
        <v>279</v>
      </c>
      <c r="J23" s="58" t="s">
        <v>279</v>
      </c>
      <c r="K23" s="56">
        <f t="shared" si="0"/>
        <v>0</v>
      </c>
    </row>
    <row r="24" spans="1:11" ht="15.75" thickBot="1" x14ac:dyDescent="0.3">
      <c r="A24" s="52">
        <v>7220</v>
      </c>
      <c r="B24" s="53" t="s">
        <v>258</v>
      </c>
      <c r="C24" s="58" t="s">
        <v>279</v>
      </c>
      <c r="D24" s="58" t="s">
        <v>279</v>
      </c>
      <c r="E24" s="58" t="s">
        <v>279</v>
      </c>
      <c r="F24" s="58" t="s">
        <v>279</v>
      </c>
      <c r="G24" s="58" t="s">
        <v>279</v>
      </c>
      <c r="H24" s="58" t="s">
        <v>279</v>
      </c>
      <c r="I24" s="58" t="s">
        <v>279</v>
      </c>
      <c r="J24" s="58" t="s">
        <v>279</v>
      </c>
      <c r="K24" s="56">
        <f t="shared" si="0"/>
        <v>0</v>
      </c>
    </row>
    <row r="25" spans="1:11" ht="15.75" thickBot="1" x14ac:dyDescent="0.3">
      <c r="A25" s="52">
        <v>8130</v>
      </c>
      <c r="B25" s="53" t="s">
        <v>259</v>
      </c>
      <c r="C25" s="57">
        <v>17990</v>
      </c>
      <c r="D25" s="57">
        <v>3005</v>
      </c>
      <c r="E25" s="57">
        <v>59000</v>
      </c>
      <c r="F25" s="58" t="s">
        <v>279</v>
      </c>
      <c r="G25" s="58" t="s">
        <v>279</v>
      </c>
      <c r="H25" s="58" t="s">
        <v>279</v>
      </c>
      <c r="I25" s="58" t="s">
        <v>279</v>
      </c>
      <c r="J25" s="57">
        <v>25406</v>
      </c>
      <c r="K25" s="56">
        <f t="shared" si="0"/>
        <v>105401</v>
      </c>
    </row>
    <row r="26" spans="1:11" ht="15.75" thickBot="1" x14ac:dyDescent="0.3">
      <c r="A26" s="52">
        <v>8220</v>
      </c>
      <c r="B26" s="53" t="s">
        <v>260</v>
      </c>
      <c r="C26" s="57">
        <v>39465</v>
      </c>
      <c r="D26" s="57">
        <v>6590</v>
      </c>
      <c r="E26" s="57">
        <v>32000</v>
      </c>
      <c r="F26" s="58" t="s">
        <v>279</v>
      </c>
      <c r="G26" s="58" t="s">
        <v>279</v>
      </c>
      <c r="H26" s="58" t="s">
        <v>279</v>
      </c>
      <c r="I26" s="58" t="s">
        <v>279</v>
      </c>
      <c r="J26" s="57">
        <v>20000</v>
      </c>
      <c r="K26" s="56">
        <f t="shared" si="0"/>
        <v>98055</v>
      </c>
    </row>
    <row r="27" spans="1:11" ht="15.75" thickBot="1" x14ac:dyDescent="0.3">
      <c r="A27" s="52">
        <v>9120</v>
      </c>
      <c r="B27" s="53" t="s">
        <v>261</v>
      </c>
      <c r="C27" s="57">
        <v>248721</v>
      </c>
      <c r="D27" s="57">
        <v>41212</v>
      </c>
      <c r="E27" s="57">
        <v>97500</v>
      </c>
      <c r="F27" s="58" t="s">
        <v>279</v>
      </c>
      <c r="G27" s="58" t="s">
        <v>279</v>
      </c>
      <c r="H27" s="57">
        <v>2000</v>
      </c>
      <c r="I27" s="58" t="s">
        <v>279</v>
      </c>
      <c r="J27" s="58" t="s">
        <v>279</v>
      </c>
      <c r="K27" s="56">
        <f t="shared" si="0"/>
        <v>389433</v>
      </c>
    </row>
    <row r="28" spans="1:11" ht="15.75" thickBot="1" x14ac:dyDescent="0.3">
      <c r="A28" s="52">
        <v>9230</v>
      </c>
      <c r="B28" s="53" t="s">
        <v>262</v>
      </c>
      <c r="C28" s="57">
        <v>44667</v>
      </c>
      <c r="D28" s="57">
        <v>7459</v>
      </c>
      <c r="E28" s="57">
        <v>29500</v>
      </c>
      <c r="F28" s="58" t="s">
        <v>279</v>
      </c>
      <c r="G28" s="58" t="s">
        <v>279</v>
      </c>
      <c r="H28" s="57">
        <v>2000</v>
      </c>
      <c r="I28" s="58" t="s">
        <v>279</v>
      </c>
      <c r="J28" s="58" t="s">
        <v>279</v>
      </c>
      <c r="K28" s="56">
        <f t="shared" si="0"/>
        <v>83626</v>
      </c>
    </row>
    <row r="29" spans="1:11" ht="15.75" thickBot="1" x14ac:dyDescent="0.3">
      <c r="A29" s="52">
        <v>10430</v>
      </c>
      <c r="B29" s="53" t="s">
        <v>263</v>
      </c>
      <c r="C29" s="57">
        <v>79337</v>
      </c>
      <c r="D29" s="57">
        <v>13249</v>
      </c>
      <c r="E29" s="57">
        <v>30700</v>
      </c>
      <c r="F29" s="58" t="s">
        <v>279</v>
      </c>
      <c r="G29" s="58" t="s">
        <v>279</v>
      </c>
      <c r="H29" s="57">
        <v>4000</v>
      </c>
      <c r="I29" s="58" t="s">
        <v>279</v>
      </c>
      <c r="J29" s="58" t="s">
        <v>279</v>
      </c>
      <c r="K29" s="56">
        <f t="shared" si="0"/>
        <v>127286</v>
      </c>
    </row>
    <row r="30" spans="1:11" ht="15.75" thickBot="1" x14ac:dyDescent="0.3">
      <c r="A30" s="52">
        <v>10661</v>
      </c>
      <c r="B30" s="53" t="s">
        <v>190</v>
      </c>
      <c r="C30" s="58" t="s">
        <v>279</v>
      </c>
      <c r="D30" s="58" t="s">
        <v>279</v>
      </c>
      <c r="E30" s="57">
        <v>3200</v>
      </c>
      <c r="F30" s="58" t="s">
        <v>279</v>
      </c>
      <c r="G30" s="58" t="s">
        <v>279</v>
      </c>
      <c r="H30" s="57">
        <v>8000</v>
      </c>
      <c r="I30" s="58" t="s">
        <v>279</v>
      </c>
      <c r="J30" s="57">
        <v>28981</v>
      </c>
      <c r="K30" s="56">
        <f t="shared" si="0"/>
        <v>40181</v>
      </c>
    </row>
    <row r="31" spans="1:11" ht="15.75" thickBot="1" x14ac:dyDescent="0.3">
      <c r="A31" s="288" t="s">
        <v>284</v>
      </c>
      <c r="B31" s="289"/>
      <c r="C31" s="63"/>
      <c r="D31" s="63"/>
      <c r="E31" s="63"/>
      <c r="F31" s="63"/>
      <c r="G31" s="63"/>
      <c r="H31" s="63"/>
      <c r="I31" s="63"/>
      <c r="J31" s="64"/>
      <c r="K31" s="238">
        <v>46000</v>
      </c>
    </row>
    <row r="32" spans="1:11" ht="15.75" thickBot="1" x14ac:dyDescent="0.3">
      <c r="A32" s="272" t="s">
        <v>281</v>
      </c>
      <c r="B32" s="274"/>
      <c r="C32" s="65">
        <f>SUM(C11:C31)</f>
        <v>1234928</v>
      </c>
      <c r="D32" s="65">
        <f t="shared" ref="D32:K32" si="1">SUM(D11:D31)</f>
        <v>205331</v>
      </c>
      <c r="E32" s="65">
        <f t="shared" si="1"/>
        <v>1221452</v>
      </c>
      <c r="F32" s="65">
        <f t="shared" si="1"/>
        <v>0</v>
      </c>
      <c r="G32" s="65">
        <f t="shared" si="1"/>
        <v>10000</v>
      </c>
      <c r="H32" s="65">
        <f t="shared" si="1"/>
        <v>51000</v>
      </c>
      <c r="I32" s="65">
        <f t="shared" si="1"/>
        <v>0</v>
      </c>
      <c r="J32" s="65">
        <f t="shared" si="1"/>
        <v>1203877</v>
      </c>
      <c r="K32" s="65">
        <f t="shared" si="1"/>
        <v>3972588</v>
      </c>
    </row>
  </sheetData>
  <mergeCells count="9">
    <mergeCell ref="A31:B31"/>
    <mergeCell ref="A32:B32"/>
    <mergeCell ref="B5:J5"/>
    <mergeCell ref="C7:K7"/>
    <mergeCell ref="A8:A9"/>
    <mergeCell ref="B8:B9"/>
    <mergeCell ref="C8:D9"/>
    <mergeCell ref="E8:H9"/>
    <mergeCell ref="I8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te ardhurat</vt:lpstr>
      <vt:lpstr>tabela 1</vt:lpstr>
      <vt:lpstr>tabela 2</vt:lpstr>
      <vt:lpstr>tabela nr.3</vt:lpstr>
      <vt:lpstr>tabela 4</vt:lpstr>
      <vt:lpstr>tabela 5</vt:lpstr>
      <vt:lpstr>tabela 6</vt:lpstr>
      <vt:lpstr>'te ardhurat'!Print_Area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2022-07-05T10:55:13Z</cp:lastPrinted>
  <dcterms:created xsi:type="dcterms:W3CDTF">2022-06-22T14:40:00Z</dcterms:created>
  <dcterms:modified xsi:type="dcterms:W3CDTF">2022-07-05T12:07:29Z</dcterms:modified>
</cp:coreProperties>
</file>